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/>
  </bookViews>
  <sheets>
    <sheet name="工作表11" sheetId="2" r:id="rId1"/>
    <sheet name="试刀数据统计" sheetId="3" r:id="rId2"/>
    <sheet name="试刀模板" sheetId="4" r:id="rId3"/>
    <sheet name="焊接辅料测试模板" sheetId="5" r:id="rId4"/>
    <sheet name="切刀测试" sheetId="6" r:id="rId5"/>
    <sheet name="大外圆测试" sheetId="7" r:id="rId6"/>
    <sheet name="高速钻测试" sheetId="8" r:id="rId7"/>
    <sheet name="面铣刀测试" sheetId="9" r:id="rId8"/>
    <sheet name="柔性倒角刀" sheetId="10" r:id="rId9"/>
    <sheet name="外圆桃型试刀" sheetId="11" r:id="rId10"/>
    <sheet name="杆线外圆试刀" sheetId="12" r:id="rId11"/>
    <sheet name="盘套线快速面铣测试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E0B90FC619D4CB089BC00869E62C1A5" descr="core_image_url__exec_download_1993395813"/>
        <xdr:cNvPicPr/>
      </xdr:nvPicPr>
      <xdr:blipFill>
        <a:blip r:embed="rId1"/>
        <a:stretch>
          <a:fillRect/>
        </a:stretch>
      </xdr:blipFill>
      <xdr:spPr>
        <a:xfrm>
          <a:off x="0" y="0"/>
          <a:ext cx="8353425" cy="3190875"/>
        </a:xfrm>
        <a:prstGeom prst="rect">
          <a:avLst/>
        </a:prstGeom>
      </xdr:spPr>
    </xdr:pic>
  </etc:cellImage>
  <etc:cellImage>
    <xdr:pic>
      <xdr:nvPicPr>
        <xdr:cNvPr id="3" name="ID_A64AD45414C94994B2B288F543B1586F" descr="core_image_url__exec_download_2604492575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5326380"/>
        </a:xfrm>
        <a:prstGeom prst="rect">
          <a:avLst/>
        </a:prstGeom>
      </xdr:spPr>
    </xdr:pic>
  </etc:cellImage>
  <etc:cellImage>
    <xdr:pic>
      <xdr:nvPicPr>
        <xdr:cNvPr id="4" name="ID_CC49AD1F3C7D487AB8409E547519FC92" descr="core_image_url__exec_download_164529078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4066540"/>
        </a:xfrm>
        <a:prstGeom prst="rect">
          <a:avLst/>
        </a:prstGeom>
      </xdr:spPr>
    </xdr:pic>
  </etc:cellImage>
  <etc:cellImage>
    <xdr:pic>
      <xdr:nvPicPr>
        <xdr:cNvPr id="5" name="ID_FECD27D3669E446FA96144F4421819B2" descr="core_image_url__exec_download_3751466420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5284470"/>
        </a:xfrm>
        <a:prstGeom prst="rect">
          <a:avLst/>
        </a:prstGeom>
      </xdr:spPr>
    </xdr:pic>
  </etc:cellImage>
  <etc:cellImage>
    <xdr:pic>
      <xdr:nvPicPr>
        <xdr:cNvPr id="6" name="ID_94F171370AFD4BAEA3DFAFEF38DA3AA0" descr="core_image_url__exec_download_2130616598"/>
        <xdr:cNvPicPr/>
      </xdr:nvPicPr>
      <xdr:blipFill>
        <a:blip r:embed="rId5"/>
        <a:stretch>
          <a:fillRect/>
        </a:stretch>
      </xdr:blipFill>
      <xdr:spPr>
        <a:xfrm>
          <a:off x="0" y="0"/>
          <a:ext cx="3076575" cy="2847975"/>
        </a:xfrm>
        <a:prstGeom prst="rect">
          <a:avLst/>
        </a:prstGeom>
      </xdr:spPr>
    </xdr:pic>
  </etc:cellImage>
  <etc:cellImage>
    <xdr:pic>
      <xdr:nvPicPr>
        <xdr:cNvPr id="7" name="ID_0C76A787A0B0493381C2CE3AE54555CF" descr="core_image_url__exec_download_359296151"/>
        <xdr:cNvPicPr/>
      </xdr:nvPicPr>
      <xdr:blipFill>
        <a:blip r:embed="rId6"/>
        <a:stretch>
          <a:fillRect/>
        </a:stretch>
      </xdr:blipFill>
      <xdr:spPr>
        <a:xfrm>
          <a:off x="0" y="0"/>
          <a:ext cx="5867400" cy="5895975"/>
        </a:xfrm>
        <a:prstGeom prst="rect">
          <a:avLst/>
        </a:prstGeom>
      </xdr:spPr>
    </xdr:pic>
  </etc:cellImage>
  <etc:cellImage>
    <xdr:pic>
      <xdr:nvPicPr>
        <xdr:cNvPr id="8" name="ID_99EB3AF35C804FB0B26D32AE8209D819" descr="core_image_url__exec_download_2276805595"/>
        <xdr:cNvPicPr/>
      </xdr:nvPicPr>
      <xdr:blipFill>
        <a:blip r:embed="rId7"/>
        <a:stretch>
          <a:fillRect/>
        </a:stretch>
      </xdr:blipFill>
      <xdr:spPr>
        <a:xfrm>
          <a:off x="0" y="0"/>
          <a:ext cx="7437120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<sst xmlns="http://schemas.openxmlformats.org/spreadsheetml/2006/main" count="1020" uniqueCount="371">
  <si>
    <t>成本</t>
  </si>
  <si>
    <t>管理人员提出来</t>
  </si>
  <si>
    <t>效率</t>
  </si>
  <si>
    <t>现场人员提出来</t>
  </si>
  <si>
    <t>切削性能</t>
  </si>
  <si>
    <t>2022年改善试刀前</t>
  </si>
  <si>
    <t>2023年改善试刀后</t>
  </si>
  <si>
    <t>2022年</t>
  </si>
  <si>
    <t>2023年</t>
  </si>
  <si>
    <t>合计节约成本</t>
  </si>
  <si>
    <t>序号</t>
  </si>
  <si>
    <t>刀片名称</t>
  </si>
  <si>
    <t>型号</t>
  </si>
  <si>
    <t>厂家</t>
  </si>
  <si>
    <t>数量</t>
  </si>
  <si>
    <t>金额（元）</t>
  </si>
  <si>
    <t>大外圆16mm</t>
  </si>
  <si>
    <t>CNMG160608-NM</t>
  </si>
  <si>
    <t>宏盛</t>
  </si>
  <si>
    <t>CNGG160608-XM</t>
  </si>
  <si>
    <t>正源</t>
  </si>
  <si>
    <t>切刀4mm(黑色)</t>
  </si>
  <si>
    <t>YBG202/ZTGD0404-MG</t>
  </si>
  <si>
    <t>切刀4mm（灰色）</t>
  </si>
  <si>
    <t>四方外圆</t>
  </si>
  <si>
    <t>SWMG150612-NM</t>
  </si>
  <si>
    <t>SNGG150612-XM</t>
  </si>
  <si>
    <t>面铣刀（两刃）</t>
  </si>
  <si>
    <t>YBG205/APMT160408PDER</t>
  </si>
  <si>
    <t>面铣刀（六刃）</t>
  </si>
  <si>
    <r>
      <rPr>
        <sz val="12"/>
        <color rgb="FF000000"/>
        <rFont val="宋体"/>
        <charset val="134"/>
      </rPr>
      <t>YBG202/WNGU080608PNR-GM</t>
    </r>
    <r>
      <rPr>
        <sz val="12"/>
        <color rgb="FF000000"/>
        <rFont val="宋体"/>
        <charset val="134"/>
      </rPr>
      <t xml:space="preserve"> </t>
    </r>
  </si>
  <si>
    <t>共计节约</t>
  </si>
  <si>
    <t>试刀报告</t>
  </si>
  <si>
    <t>报告人</t>
  </si>
  <si>
    <t>部门/所属销售区域</t>
  </si>
  <si>
    <t>填写日期</t>
  </si>
  <si>
    <t>试用编号-商务平台</t>
  </si>
  <si>
    <t>设备信息</t>
  </si>
  <si>
    <t>机床型号</t>
  </si>
  <si>
    <t>机床类型</t>
  </si>
  <si>
    <t>机床接口形式</t>
  </si>
  <si>
    <t>主轴功率</t>
  </si>
  <si>
    <t>工件信息</t>
  </si>
  <si>
    <t>工件名称</t>
  </si>
  <si>
    <t>材料类型</t>
  </si>
  <si>
    <t>材质</t>
  </si>
  <si>
    <t>硬度</t>
  </si>
  <si>
    <t>加工类型</t>
  </si>
  <si>
    <t>冷却方式</t>
  </si>
  <si>
    <t>精度要求</t>
  </si>
  <si>
    <t>刀具信息</t>
  </si>
  <si>
    <t>原有刀具型号</t>
  </si>
  <si>
    <t>供应商</t>
  </si>
  <si>
    <t>刀片价格</t>
  </si>
  <si>
    <t>品牌</t>
  </si>
  <si>
    <t>试用刀具型号</t>
  </si>
  <si>
    <t>刀具价格</t>
  </si>
  <si>
    <t>试用刀刀片型号</t>
  </si>
  <si>
    <t>切削参数</t>
  </si>
  <si>
    <t>类型/名称</t>
  </si>
  <si>
    <t>主轴转速 r/min</t>
  </si>
  <si>
    <r>
      <rPr>
        <b/>
        <sz val="36"/>
        <color rgb="FF000000"/>
        <rFont val="宋体"/>
        <charset val="134"/>
      </rPr>
      <t>切削深度</t>
    </r>
    <r>
      <rPr>
        <b/>
        <sz val="36"/>
        <color rgb="FF000000"/>
        <rFont val="宋体"/>
        <charset val="134"/>
      </rPr>
      <t xml:space="preserve">  </t>
    </r>
    <r>
      <rPr>
        <b/>
        <sz val="36"/>
        <color rgb="FF000000"/>
        <rFont val="宋体"/>
        <charset val="134"/>
      </rPr>
      <t>mm</t>
    </r>
  </si>
  <si>
    <r>
      <rPr>
        <b/>
        <sz val="36"/>
        <color rgb="FF000000"/>
        <rFont val="宋体"/>
        <charset val="134"/>
      </rPr>
      <t>每转进给</t>
    </r>
    <r>
      <rPr>
        <b/>
        <sz val="36"/>
        <color rgb="FF000000"/>
        <rFont val="宋体"/>
        <charset val="134"/>
      </rPr>
      <t xml:space="preserve">  </t>
    </r>
    <r>
      <rPr>
        <b/>
        <sz val="36"/>
        <color rgb="FF000000"/>
        <rFont val="宋体"/>
        <charset val="134"/>
      </rPr>
      <t>mm/r</t>
    </r>
  </si>
  <si>
    <r>
      <rPr>
        <b/>
        <sz val="36"/>
        <color rgb="FF000000"/>
        <rFont val="宋体"/>
        <charset val="134"/>
      </rPr>
      <t>线速度</t>
    </r>
    <r>
      <rPr>
        <b/>
        <sz val="36"/>
        <color rgb="FF000000"/>
        <rFont val="宋体"/>
        <charset val="134"/>
      </rPr>
      <t xml:space="preserve">  </t>
    </r>
    <r>
      <rPr>
        <b/>
        <sz val="36"/>
        <color rgb="FF000000"/>
        <rFont val="宋体"/>
        <charset val="134"/>
      </rPr>
      <t>m/min</t>
    </r>
  </si>
  <si>
    <t>进给速度 mm/min</t>
  </si>
  <si>
    <t>切削宽度 mm</t>
  </si>
  <si>
    <t>机床负载</t>
  </si>
  <si>
    <t>切屑形态</t>
  </si>
  <si>
    <t>备注</t>
  </si>
  <si>
    <t>原有参数</t>
  </si>
  <si>
    <t>试用参数</t>
  </si>
  <si>
    <t>现场加工简图</t>
  </si>
  <si>
    <t>换刀标准</t>
  </si>
  <si>
    <t>试用结果及失效形式分析</t>
  </si>
  <si>
    <t>材料</t>
  </si>
  <si>
    <t>使用寿命</t>
  </si>
  <si>
    <t>失效原因</t>
  </si>
  <si>
    <t>性能价格比对</t>
  </si>
  <si>
    <t>成本节约</t>
  </si>
  <si>
    <t>生产效率</t>
  </si>
  <si>
    <t>加工描述</t>
  </si>
  <si>
    <t>车间建议及意见</t>
  </si>
  <si>
    <t>焊接试用报告</t>
  </si>
  <si>
    <t>公司</t>
  </si>
  <si>
    <t>郑州钢德</t>
  </si>
  <si>
    <t>联系人</t>
  </si>
  <si>
    <t>魏红超</t>
  </si>
  <si>
    <t>联系方式</t>
  </si>
  <si>
    <t>车间</t>
  </si>
  <si>
    <t>机加工</t>
  </si>
  <si>
    <t>现场人员</t>
  </si>
  <si>
    <t>马晖昱/吕航</t>
  </si>
  <si>
    <t>时间</t>
  </si>
  <si>
    <t>机床信息</t>
  </si>
  <si>
    <t>目前的问题</t>
  </si>
  <si>
    <t>肯贝</t>
  </si>
  <si>
    <t>名称</t>
  </si>
  <si>
    <t>焊机</t>
  </si>
  <si>
    <t>需求：焊枪导电嘴、焊枪保护嘴</t>
  </si>
  <si>
    <t>类型</t>
  </si>
  <si>
    <t>焊接自动线</t>
  </si>
  <si>
    <t>碳钢</t>
  </si>
  <si>
    <t>缸体125</t>
  </si>
  <si>
    <t>零件号</t>
  </si>
  <si>
    <t>ZT/PH125r-01</t>
  </si>
  <si>
    <t>功率</t>
  </si>
  <si>
    <t>班产</t>
  </si>
  <si>
    <t>/</t>
  </si>
  <si>
    <t>转速</t>
  </si>
  <si>
    <t>年产</t>
  </si>
  <si>
    <t>工序描述</t>
  </si>
  <si>
    <t>郑州钢德焊材试用信息</t>
  </si>
  <si>
    <t>任丘市恒胜泰焊材试用信息</t>
  </si>
  <si>
    <t>焊材信息</t>
  </si>
  <si>
    <t>导电嘴型号</t>
  </si>
  <si>
    <t>32MM*8</t>
  </si>
  <si>
    <t>W500</t>
  </si>
  <si>
    <t>导电嘴品牌</t>
  </si>
  <si>
    <t>钢德（高强/高导）</t>
  </si>
  <si>
    <t>宾采尔</t>
  </si>
  <si>
    <t>导电嘴单价</t>
  </si>
  <si>
    <t>5元/件</t>
  </si>
  <si>
    <t>2.9元/件</t>
  </si>
  <si>
    <t>保护嘴型号</t>
  </si>
  <si>
    <t>保护嘴品牌</t>
  </si>
  <si>
    <t>保护嘴单价</t>
  </si>
  <si>
    <t>33元/件</t>
  </si>
  <si>
    <t>32元/件</t>
  </si>
  <si>
    <t>焊接参数</t>
  </si>
  <si>
    <t>转速M/min</t>
  </si>
  <si>
    <t>电压（V）</t>
  </si>
  <si>
    <t>电流（A）</t>
  </si>
  <si>
    <t>焊接信息</t>
  </si>
  <si>
    <t>ABB 1600机器人</t>
  </si>
  <si>
    <t>焊接方式</t>
  </si>
  <si>
    <t>两道环焊</t>
  </si>
  <si>
    <t>是否内冷及方式</t>
  </si>
  <si>
    <t>是</t>
  </si>
  <si>
    <t>加工节拍</t>
  </si>
  <si>
    <t>10min</t>
  </si>
  <si>
    <t>更换原因</t>
  </si>
  <si>
    <t>卡丝/堵枪</t>
  </si>
  <si>
    <t>试焊结果</t>
  </si>
  <si>
    <t>导电嘴加工数量/支</t>
  </si>
  <si>
    <t>7件</t>
  </si>
  <si>
    <t>3件</t>
  </si>
  <si>
    <t>单件成本</t>
  </si>
  <si>
    <t>0.71元</t>
  </si>
  <si>
    <t>0.96元</t>
  </si>
  <si>
    <t>保护嘴加工数量/支</t>
  </si>
  <si>
    <t>160件</t>
  </si>
  <si>
    <t>110件</t>
  </si>
  <si>
    <t>0.2元</t>
  </si>
  <si>
    <t>0.29元</t>
  </si>
  <si>
    <t>试用效果对比</t>
  </si>
  <si>
    <t>客户确认</t>
  </si>
  <si>
    <r>
      <rPr>
        <sz val="11"/>
        <color rgb="FF000000"/>
        <rFont val="宋体"/>
        <charset val="134"/>
      </rPr>
      <t>在相同加工参数一致情况下，通过现场试用效果/成本比对如下：</t>
    </r>
    <r>
      <rPr>
        <sz val="11"/>
        <color rgb="FF000000"/>
        <rFont val="宋体"/>
        <charset val="134"/>
      </rPr>
      <t xml:space="preserve">                                                                                                                     </t>
    </r>
    <r>
      <rPr>
        <sz val="11"/>
        <color rgb="FF000000"/>
        <rFont val="宋体"/>
        <charset val="134"/>
      </rPr>
      <t>1.郑州钢德商贸 导电嘴成本：0.71元/件</t>
    </r>
    <r>
      <rPr>
        <sz val="11"/>
        <color rgb="FF000000"/>
        <rFont val="宋体"/>
        <charset val="134"/>
      </rPr>
      <t xml:space="preserve">      </t>
    </r>
    <r>
      <rPr>
        <sz val="11"/>
        <color rgb="FF000000"/>
        <rFont val="宋体"/>
        <charset val="134"/>
      </rPr>
      <t>保护嘴：0.2元/件</t>
    </r>
    <r>
      <rPr>
        <sz val="11"/>
        <color rgb="FF000000"/>
        <rFont val="宋体"/>
        <charset val="134"/>
      </rPr>
      <t xml:space="preserve">                                                                                  </t>
    </r>
    <r>
      <rPr>
        <sz val="11"/>
        <color rgb="FF000000"/>
        <rFont val="宋体"/>
        <charset val="134"/>
      </rPr>
      <t>2.任丘市恒胜泰 导电嘴成本：0.96元/件</t>
    </r>
    <r>
      <rPr>
        <sz val="11"/>
        <color rgb="FF000000"/>
        <rFont val="宋体"/>
        <charset val="134"/>
      </rPr>
      <t xml:space="preserve">      </t>
    </r>
    <r>
      <rPr>
        <sz val="11"/>
        <color rgb="FF000000"/>
        <rFont val="宋体"/>
        <charset val="134"/>
      </rPr>
      <t>保护嘴：0.29元/件</t>
    </r>
    <r>
      <rPr>
        <sz val="11"/>
        <color rgb="FF000000"/>
        <rFont val="宋体"/>
        <charset val="134"/>
      </rPr>
      <t xml:space="preserve">                                                                                </t>
    </r>
    <r>
      <rPr>
        <sz val="11"/>
        <color rgb="FF000000"/>
        <rFont val="宋体"/>
        <charset val="134"/>
      </rPr>
      <t>郑州钢德焊材试用结果优于任丘市恒胜泰焊材试用结果，车间考虑尽最大可能减少更换频次，减少辅助时间，提高当班生产效率，成本最低。最终建议选用：郑州钢德商贸提供的焊接辅材作为自动线ABB 1600焊接机器人焊枪辅材。</t>
    </r>
  </si>
  <si>
    <t>杜斌伟</t>
  </si>
  <si>
    <t>侯光伟</t>
  </si>
  <si>
    <t>油机</t>
  </si>
  <si>
    <t>KV500E</t>
  </si>
  <si>
    <t>单刃加工25件</t>
  </si>
  <si>
    <t>数控立车</t>
  </si>
  <si>
    <t>27simn</t>
  </si>
  <si>
    <t>ZT/103-108</t>
  </si>
  <si>
    <t>导向套粗精车小头</t>
  </si>
  <si>
    <t>现场刀具信息</t>
  </si>
  <si>
    <t>试切刀具信息</t>
  </si>
  <si>
    <t>刀柄型号</t>
  </si>
  <si>
    <t>刀片品牌</t>
  </si>
  <si>
    <t>株洲钻石</t>
  </si>
  <si>
    <t>刀片片型号</t>
  </si>
  <si>
    <t>刀片型号</t>
  </si>
  <si>
    <t>刀片材质</t>
  </si>
  <si>
    <t>切削刃口</t>
  </si>
  <si>
    <t>刀片单价</t>
  </si>
  <si>
    <t>刀片单价（未税）</t>
  </si>
  <si>
    <t>转速r/min</t>
  </si>
  <si>
    <t>S190</t>
  </si>
  <si>
    <t>进给mm/min</t>
  </si>
  <si>
    <t>F0.3</t>
  </si>
  <si>
    <t>线速度m/min</t>
  </si>
  <si>
    <t>每转进给mm/r</t>
  </si>
  <si>
    <t>切削信息</t>
  </si>
  <si>
    <t>单边最大切削</t>
  </si>
  <si>
    <t>2.5mm</t>
  </si>
  <si>
    <t>切削方式</t>
  </si>
  <si>
    <t>车</t>
  </si>
  <si>
    <t>冷却</t>
  </si>
  <si>
    <t>30分钟</t>
  </si>
  <si>
    <t>换刀原因</t>
  </si>
  <si>
    <t>磨损</t>
  </si>
  <si>
    <t>试切结果</t>
  </si>
  <si>
    <t>寿命/刃口</t>
  </si>
  <si>
    <t>100件/片</t>
  </si>
  <si>
    <t>200件/片</t>
  </si>
  <si>
    <t>刃口磨损形式</t>
  </si>
  <si>
    <t>前后刃同时磨损</t>
  </si>
  <si>
    <t>铁屑形式</t>
  </si>
  <si>
    <t>断屑</t>
  </si>
  <si>
    <t>0.43元/件</t>
  </si>
  <si>
    <t>0.19元/件</t>
  </si>
  <si>
    <t>加工节拍对比</t>
  </si>
  <si>
    <r>
      <rPr>
        <b/>
        <sz val="12"/>
        <color rgb="FF000000"/>
        <rFont val="宋体"/>
        <charset val="134"/>
      </rPr>
      <t>试切结果：</t>
    </r>
    <r>
      <rPr>
        <sz val="12"/>
        <color rgb="FF000000"/>
        <rFont val="宋体"/>
        <charset val="134"/>
      </rPr>
      <t>在切削参数转速、进给、线速度各项参数相同情况下：                                                                           1.寿命对比 宏盛100件/片，  株洲钻石200件/片。                                                                             2.单件成本对比 宏盛 0.43元/件， 株洲钻石 0.19元/件。                                                                               3.结合以上本次试切论证，株洲钻石刀片在使用寿命和成本上具有优势。</t>
    </r>
  </si>
  <si>
    <t>日期</t>
  </si>
  <si>
    <t>郭文浩</t>
  </si>
  <si>
    <t>大外圆CNMG160608-NM</t>
  </si>
  <si>
    <t>大外圆 CNGG160608-XM</t>
  </si>
  <si>
    <t>YB650</t>
  </si>
  <si>
    <t>42.66元/片</t>
  </si>
  <si>
    <t>37.6元/片</t>
  </si>
  <si>
    <r>
      <rPr>
        <b/>
        <sz val="12"/>
        <color rgb="FF000000"/>
        <rFont val="宋体"/>
        <charset val="134"/>
      </rPr>
      <t>试切结果：</t>
    </r>
    <r>
      <rPr>
        <sz val="12"/>
        <color rgb="FF000000"/>
        <rFont val="宋体"/>
        <charset val="134"/>
      </rPr>
      <t>在切削参数转速、进给、线速度各项参数相同情况下：</t>
    </r>
    <r>
      <rPr>
        <sz val="12"/>
        <color rgb="FF000000"/>
        <rFont val="宋体"/>
        <charset val="134"/>
      </rPr>
      <t xml:space="preserve">                                                                           </t>
    </r>
    <r>
      <rPr>
        <sz val="12"/>
        <color rgb="FF000000"/>
        <rFont val="宋体"/>
        <charset val="134"/>
      </rPr>
      <t>1.寿命对比 宏盛100件/片，</t>
    </r>
    <r>
      <rPr>
        <sz val="12"/>
        <color rgb="FF000000"/>
        <rFont val="宋体"/>
        <charset val="134"/>
      </rPr>
      <t xml:space="preserve">  </t>
    </r>
    <r>
      <rPr>
        <sz val="12"/>
        <color rgb="FF000000"/>
        <rFont val="宋体"/>
        <charset val="134"/>
      </rPr>
      <t>株洲钻石200件/片。</t>
    </r>
    <r>
      <rPr>
        <sz val="12"/>
        <color rgb="FF000000"/>
        <rFont val="宋体"/>
        <charset val="134"/>
      </rPr>
      <t xml:space="preserve">                                                                   </t>
    </r>
    <r>
      <rPr>
        <sz val="12"/>
        <color rgb="FF000000"/>
        <rFont val="宋体"/>
        <charset val="134"/>
      </rPr>
      <t>2.单件成本对比 宏盛 0.43元/件， 株洲钻石 0.19元/件。</t>
    </r>
    <r>
      <rPr>
        <sz val="12"/>
        <color rgb="FF000000"/>
        <rFont val="宋体"/>
        <charset val="134"/>
      </rPr>
      <t xml:space="preserve">                                                                               </t>
    </r>
    <r>
      <rPr>
        <sz val="12"/>
        <color rgb="FF000000"/>
        <rFont val="宋体"/>
        <charset val="134"/>
      </rPr>
      <t>3.结合以上本次试切论证，株洲钻石刀片在使用寿命和成本上具有优势。</t>
    </r>
  </si>
  <si>
    <t>闫有文</t>
  </si>
  <si>
    <t>立钻</t>
  </si>
  <si>
    <t>活柱</t>
  </si>
  <si>
    <t>钢件</t>
  </si>
  <si>
    <t>27 Simn</t>
  </si>
  <si>
    <t>HSB 240-280</t>
  </si>
  <si>
    <t>钻大孔</t>
  </si>
  <si>
    <t>冷却液</t>
  </si>
  <si>
    <t>0.05-0.1mm</t>
  </si>
  <si>
    <t>D59</t>
  </si>
  <si>
    <t>关中</t>
  </si>
  <si>
    <t>880元</t>
  </si>
  <si>
    <t>SD45S-130-MT5</t>
  </si>
  <si>
    <t>1600元</t>
  </si>
  <si>
    <t>荣科</t>
  </si>
  <si>
    <t>M0590</t>
  </si>
  <si>
    <t>305元</t>
  </si>
  <si>
    <t>长条铁屑</t>
  </si>
  <si>
    <t>碎铁屑</t>
  </si>
  <si>
    <t>正常磨损</t>
  </si>
  <si>
    <t>同等</t>
  </si>
  <si>
    <t>提升120%</t>
  </si>
  <si>
    <r>
      <rPr>
        <sz val="36"/>
        <color rgb="FF000000"/>
        <rFont val="宋体"/>
        <charset val="134"/>
      </rPr>
      <t xml:space="preserve">    </t>
    </r>
    <r>
      <rPr>
        <sz val="36"/>
        <color rgb="FF000000"/>
        <rFont val="宋体"/>
        <charset val="134"/>
      </rPr>
      <t>经过多次试切，新试用的可换头钻尖，整体寿命与价格老式麻花钻基本持平，效率能提高1.2倍，老式麻花钻一般钻10件左右就需要修磨一次，辅助时间占用过多，使用过程中会有刃带崩坏，整个麻花钻报废的情况，试用新式可换头的钻尖可以减少修磨次数，尺寸精度更有保证，大大的提高生产效率，降低生产成本。</t>
    </r>
  </si>
  <si>
    <t>情况属实，同意采购。</t>
  </si>
  <si>
    <t>纽威VM1580/1150</t>
  </si>
  <si>
    <t>数控加工中心</t>
  </si>
  <si>
    <t>导向套</t>
  </si>
  <si>
    <t>合金钢</t>
  </si>
  <si>
    <t>27Simn</t>
  </si>
  <si>
    <t>240-280HBW</t>
  </si>
  <si>
    <t>铣削</t>
  </si>
  <si>
    <t>外冷</t>
  </si>
  <si>
    <t>0.01mm</t>
  </si>
  <si>
    <t>原有刀片型号</t>
  </si>
  <si>
    <t>YBG205/APMT160408PDER 两刃</t>
  </si>
  <si>
    <t>13.5元</t>
  </si>
  <si>
    <t>原有刀盘型号</t>
  </si>
  <si>
    <t>试用刀片型号</t>
  </si>
  <si>
    <t>YBG202/WNGU080608PNR-GM 六刃</t>
  </si>
  <si>
    <t>24元</t>
  </si>
  <si>
    <t>试用刀盘型号</t>
  </si>
  <si>
    <t>MFWN90-50-22-4T</t>
  </si>
  <si>
    <t>锐侠普</t>
  </si>
  <si>
    <t>0.3mm</t>
  </si>
  <si>
    <t>10mm</t>
  </si>
  <si>
    <t>碎销</t>
  </si>
  <si>
    <t>两刃</t>
  </si>
  <si>
    <t>六刃</t>
  </si>
  <si>
    <t>15件/片</t>
  </si>
  <si>
    <t>28.5件/片</t>
  </si>
  <si>
    <t>提升52%</t>
  </si>
  <si>
    <t>降低50%</t>
  </si>
  <si>
    <t>提升50%</t>
  </si>
  <si>
    <r>
      <rPr>
        <sz val="36"/>
        <color rgb="FF000000"/>
        <rFont val="宋体"/>
        <charset val="134"/>
      </rPr>
      <t>在相同加工参数一致情况下，通过现场试用效果/成本比对如下：</t>
    </r>
    <r>
      <rPr>
        <sz val="36"/>
        <color rgb="FF000000"/>
        <rFont val="宋体"/>
        <charset val="134"/>
      </rPr>
      <t xml:space="preserve">                                                                                                                     </t>
    </r>
    <r>
      <rPr>
        <sz val="36"/>
        <color rgb="FF000000"/>
        <rFont val="宋体"/>
        <charset val="134"/>
      </rPr>
      <t>1.原有株洲钻石两刃铣刀片成本：3.6元/件</t>
    </r>
    <r>
      <rPr>
        <sz val="36"/>
        <color rgb="FF000000"/>
        <rFont val="宋体"/>
        <charset val="134"/>
      </rPr>
      <t xml:space="preserve">                                                                                                       </t>
    </r>
    <r>
      <rPr>
        <sz val="36"/>
        <color rgb="FF000000"/>
        <rFont val="宋体"/>
        <charset val="134"/>
      </rPr>
      <t>2.现试株洲钻石六刃铣刀片成本：1.8元/件</t>
    </r>
    <r>
      <rPr>
        <sz val="36"/>
        <color rgb="FF000000"/>
        <rFont val="宋体"/>
        <charset val="134"/>
      </rPr>
      <t xml:space="preserve">                                                                                                                         </t>
    </r>
    <r>
      <rPr>
        <sz val="36"/>
        <color rgb="FF000000"/>
        <rFont val="宋体"/>
        <charset val="134"/>
      </rPr>
      <t>现场试用结果：成本降低50%，使用寿命提升52%，效率提升50%，车间考虑尽最大可能减少更换频次，减少辅助时间，提高当班生产效率，成本最低。最终建议选用：株洲钻石</t>
    </r>
    <r>
      <rPr>
        <b/>
        <sz val="36"/>
        <color rgb="FF000000"/>
        <rFont val="宋体"/>
        <charset val="134"/>
      </rPr>
      <t>六刃</t>
    </r>
    <r>
      <rPr>
        <sz val="36"/>
        <color rgb="FF000000"/>
        <rFont val="宋体"/>
        <charset val="134"/>
      </rPr>
      <t>铣刀替换原有株洲钻石</t>
    </r>
    <r>
      <rPr>
        <b/>
        <sz val="36"/>
        <color rgb="FF000000"/>
        <rFont val="宋体"/>
        <charset val="134"/>
      </rPr>
      <t>两刃</t>
    </r>
    <r>
      <rPr>
        <sz val="36"/>
        <color rgb="FF000000"/>
        <rFont val="宋体"/>
        <charset val="134"/>
      </rPr>
      <t>铣刀。</t>
    </r>
  </si>
  <si>
    <t>铣钻</t>
  </si>
  <si>
    <t>人工抛磨</t>
  </si>
  <si>
    <t>SV-BW-7.0</t>
  </si>
  <si>
    <t>柔性倒角刀杆</t>
  </si>
  <si>
    <t>苏州峰鸟</t>
  </si>
  <si>
    <t>SV-1</t>
  </si>
  <si>
    <t>合金倒角刀片</t>
  </si>
  <si>
    <t>SV-1-C</t>
  </si>
  <si>
    <t>钨钢倒角刀</t>
  </si>
  <si>
    <t>F0.05</t>
  </si>
  <si>
    <t>F50</t>
  </si>
  <si>
    <t>双刃</t>
  </si>
  <si>
    <t>27SiMn</t>
  </si>
  <si>
    <t>峰鸟</t>
  </si>
  <si>
    <t>1420件/单刃</t>
  </si>
  <si>
    <t>刀尖磨损</t>
  </si>
  <si>
    <t>降低 48.5%</t>
  </si>
  <si>
    <t>提升 50%</t>
  </si>
  <si>
    <t>替代原有人工抛磨打磨导向套顶丝孔成本，由数控加工中心钻攻后孔直接进行倒角，满足生产技术工艺要求后进行攻丝。</t>
  </si>
  <si>
    <r>
      <rPr>
        <sz val="36"/>
        <color rgb="FF000000"/>
        <rFont val="宋体"/>
        <charset val="134"/>
      </rPr>
      <t>1.原有人工抛磨方式人工成本0.83元件+损耗成本0.2元/件 合计1.03元/件，采用倒角刀去刺成本 0.5元/件， 成本降低 48.5%</t>
    </r>
    <r>
      <rPr>
        <sz val="36"/>
        <color rgb="FF000000"/>
        <rFont val="宋体"/>
        <charset val="134"/>
      </rPr>
      <t xml:space="preserve">                            </t>
    </r>
    <r>
      <rPr>
        <sz val="36"/>
        <color rgb="FF000000"/>
        <rFont val="宋体"/>
        <charset val="134"/>
      </rPr>
      <t>2.人工打磨需要反转搬运时间10秒/件，采用倒角刀加工仅需5秒/件，效率提升50%</t>
    </r>
    <r>
      <rPr>
        <sz val="36"/>
        <color rgb="FF000000"/>
        <rFont val="宋体"/>
        <charset val="134"/>
      </rPr>
      <t xml:space="preserve">                                                                                   </t>
    </r>
    <r>
      <rPr>
        <sz val="36"/>
        <color rgb="FF000000"/>
        <rFont val="宋体"/>
        <charset val="134"/>
      </rPr>
      <t>综上所述，车间同意采用（苏州蜂鸟）倒角刀替代原有人工打磨，减少人为因素对工件质量一致性的影响，从而标准作业，降低加工成本，提高线体整体效率。</t>
    </r>
  </si>
  <si>
    <t>刀具试刀报告</t>
  </si>
  <si>
    <t>机加工-活塞杆自动线</t>
  </si>
  <si>
    <t>设 备 信 息</t>
  </si>
  <si>
    <t>机床型号（厂家）</t>
  </si>
  <si>
    <t>车床</t>
  </si>
  <si>
    <t>活塞杆</t>
  </si>
  <si>
    <t>30Crmnsi</t>
  </si>
  <si>
    <r>
      <rPr>
        <sz val="10"/>
        <color rgb="FF000000"/>
        <rFont val="宋体"/>
        <charset val="134"/>
      </rPr>
      <t>硬</t>
    </r>
    <r>
      <rPr>
        <sz val="10"/>
        <color rgb="FF000000"/>
        <rFont val="宋体"/>
        <charset val="134"/>
      </rPr>
      <t xml:space="preserve">  </t>
    </r>
    <r>
      <rPr>
        <sz val="10"/>
        <color rgb="FF000000"/>
        <rFont val="宋体"/>
        <charset val="134"/>
      </rPr>
      <t>度</t>
    </r>
  </si>
  <si>
    <t>HRC</t>
  </si>
  <si>
    <t>25-27</t>
  </si>
  <si>
    <t>外圆加工</t>
  </si>
  <si>
    <t>刀 具 信 息</t>
  </si>
  <si>
    <t>原用刀具型号</t>
  </si>
  <si>
    <t>YBC251/WNMG080404-DF</t>
  </si>
  <si>
    <r>
      <rPr>
        <sz val="10"/>
        <color rgb="FF000000"/>
        <rFont val="宋体"/>
        <charset val="134"/>
      </rPr>
      <t>刀片</t>
    </r>
    <r>
      <rPr>
        <sz val="10"/>
        <color rgb="FF000000"/>
        <rFont val="宋体"/>
        <charset val="134"/>
      </rPr>
      <t xml:space="preserve">
</t>
    </r>
    <r>
      <rPr>
        <sz val="10"/>
        <color rgb="FF000000"/>
        <rFont val="宋体"/>
        <charset val="134"/>
      </rPr>
      <t>含税价格</t>
    </r>
  </si>
  <si>
    <t>YB6425/WNMG080408-TMX</t>
  </si>
  <si>
    <t>切 削 参 数</t>
  </si>
  <si>
    <r>
      <rPr>
        <sz val="10"/>
        <color rgb="FF000000"/>
        <rFont val="宋体"/>
        <charset val="134"/>
      </rPr>
      <t>序</t>
    </r>
    <r>
      <rPr>
        <sz val="10"/>
        <color rgb="FF000000"/>
        <rFont val="宋体"/>
        <charset val="134"/>
      </rPr>
      <t xml:space="preserve">  </t>
    </r>
    <r>
      <rPr>
        <sz val="10"/>
        <color rgb="FF000000"/>
        <rFont val="宋体"/>
        <charset val="134"/>
      </rPr>
      <t>号</t>
    </r>
  </si>
  <si>
    <t>每转进给mm/rev</t>
  </si>
  <si>
    <t>进给速度mm/min</t>
  </si>
  <si>
    <t>切削深度mm</t>
  </si>
  <si>
    <t>切削宽度mm</t>
  </si>
  <si>
    <t>机床负荷</t>
  </si>
  <si>
    <t>原用参数</t>
  </si>
  <si>
    <t>带状屑</t>
  </si>
  <si>
    <t>菱形</t>
  </si>
  <si>
    <t>试用参数1</t>
  </si>
  <si>
    <t>碎屑</t>
  </si>
  <si>
    <t>桃型</t>
  </si>
  <si>
    <t>加 工 描 述 或 简 图</t>
  </si>
  <si>
    <t>换 刀 标 准</t>
  </si>
  <si>
    <t>试 用 结 果 及 失 效 形 式 分 析</t>
  </si>
  <si>
    <r>
      <rPr>
        <sz val="10"/>
        <color rgb="FF000000"/>
        <rFont val="宋体"/>
        <charset val="134"/>
      </rPr>
      <t>刀具寿命</t>
    </r>
    <r>
      <rPr>
        <sz val="10"/>
        <color rgb="FF000000"/>
        <rFont val="宋体"/>
        <charset val="134"/>
      </rPr>
      <t xml:space="preserve">
</t>
    </r>
    <r>
      <rPr>
        <sz val="10"/>
        <color rgb="FF000000"/>
        <rFont val="宋体"/>
        <charset val="134"/>
      </rPr>
      <t>（单个刀尖）</t>
    </r>
  </si>
  <si>
    <t>刀片失效原因</t>
  </si>
  <si>
    <t>原用刀片</t>
  </si>
  <si>
    <t>正常后刀面磨损</t>
  </si>
  <si>
    <t>试用刀片</t>
  </si>
  <si>
    <t>性 能 价 格 比</t>
  </si>
  <si>
    <t>刀具使用寿命提高</t>
  </si>
  <si>
    <t>%</t>
  </si>
  <si>
    <t>原刀片单件成本</t>
  </si>
  <si>
    <t>元</t>
  </si>
  <si>
    <t>现刀片单件成本</t>
  </si>
  <si>
    <t>刀具成本下降</t>
  </si>
  <si>
    <t>生产效率提高</t>
  </si>
  <si>
    <t>经过多次试切，原用刀片刀尖圆弧是0.4刀尖，粗精一把刀加工，刀尖磨损太快，新试用刀片刀尖为0.8刀尖，也是粗精一把刀，精加工在加大加工余量不影响光洁度的情况下，刀片寿命有明显提高，断屑为碎屑，不缠铁屑， 减少换刀次数。</t>
  </si>
  <si>
    <t>试 用 结 论</t>
  </si>
  <si>
    <t>成功</t>
  </si>
  <si>
    <r>
      <rPr>
        <sz val="10"/>
        <color rgb="FF000000"/>
        <rFont val="宋体"/>
        <charset val="134"/>
      </rPr>
      <t>原</t>
    </r>
    <r>
      <rPr>
        <sz val="10"/>
        <color rgb="FF000000"/>
        <rFont val="宋体"/>
        <charset val="134"/>
      </rPr>
      <t xml:space="preserve">  </t>
    </r>
    <r>
      <rPr>
        <sz val="10"/>
        <color rgb="FF000000"/>
        <rFont val="宋体"/>
        <charset val="134"/>
      </rPr>
      <t>因</t>
    </r>
  </si>
  <si>
    <t>性价比优势</t>
  </si>
  <si>
    <t>单价成本降低明显</t>
  </si>
  <si>
    <t>车间 建 议 及 意 见</t>
  </si>
  <si>
    <t>在相同加工参数一致情况下，通过现场试用效果/成本比对如下：                                                                                                                     1.原有株洲钻石菱形车刀片成本：1.33元/件                                                                                                                                         2.现试株洲钻石桃型车刀片成本：0.53元/件                                                                                                                                            现场试用结果：成本降低60%，效率提升30%，刀具使用寿命提高40%，车间考虑尽最大可能减少更换频次，减少辅助时间，提高当班生产效率，成本最低。最终建议选用：株洲钻石桃型车刀片。</t>
  </si>
  <si>
    <t>P</t>
  </si>
  <si>
    <r>
      <rPr>
        <b/>
        <sz val="16"/>
        <color rgb="FF000000"/>
        <rFont val="宋体"/>
        <charset val="134"/>
      </rPr>
      <t>硬</t>
    </r>
    <r>
      <rPr>
        <b/>
        <sz val="16"/>
        <color rgb="FF000000"/>
        <rFont val="宋体"/>
        <charset val="134"/>
      </rPr>
      <t xml:space="preserve">  </t>
    </r>
    <r>
      <rPr>
        <b/>
        <sz val="16"/>
        <color rgb="FF000000"/>
        <rFont val="宋体"/>
        <charset val="134"/>
      </rPr>
      <t>度</t>
    </r>
  </si>
  <si>
    <r>
      <rPr>
        <b/>
        <sz val="16"/>
        <color rgb="FF000000"/>
        <rFont val="宋体"/>
        <charset val="134"/>
      </rPr>
      <t xml:space="preserve">  </t>
    </r>
    <r>
      <rPr>
        <b/>
        <sz val="16"/>
        <color rgb="FF000000"/>
        <rFont val="宋体"/>
        <charset val="134"/>
      </rPr>
      <t>刀片</t>
    </r>
    <r>
      <rPr>
        <b/>
        <sz val="16"/>
        <color rgb="FF000000"/>
        <rFont val="宋体"/>
        <charset val="134"/>
      </rPr>
      <t xml:space="preserve">
</t>
    </r>
    <r>
      <rPr>
        <b/>
        <sz val="16"/>
        <color rgb="FF000000"/>
        <rFont val="宋体"/>
        <charset val="134"/>
      </rPr>
      <t>含税价格</t>
    </r>
  </si>
  <si>
    <t>YBC251/TNMG160404L-S</t>
  </si>
  <si>
    <r>
      <rPr>
        <b/>
        <sz val="16"/>
        <color rgb="FF000000"/>
        <rFont val="宋体"/>
        <charset val="134"/>
      </rPr>
      <t>序</t>
    </r>
    <r>
      <rPr>
        <b/>
        <sz val="16"/>
        <color rgb="FF000000"/>
        <rFont val="宋体"/>
        <charset val="134"/>
      </rPr>
      <t xml:space="preserve">  </t>
    </r>
    <r>
      <rPr>
        <b/>
        <sz val="16"/>
        <color rgb="FF000000"/>
        <rFont val="宋体"/>
        <charset val="134"/>
      </rPr>
      <t>号</t>
    </r>
  </si>
  <si>
    <r>
      <rPr>
        <b/>
        <sz val="16"/>
        <color rgb="FF000000"/>
        <rFont val="宋体"/>
        <charset val="134"/>
      </rPr>
      <t>换 刀 标 准</t>
    </r>
    <r>
      <rPr>
        <b/>
        <sz val="16"/>
        <color rgb="FF000000"/>
        <rFont val="宋体"/>
        <charset val="134"/>
      </rPr>
      <t xml:space="preserve">
</t>
    </r>
  </si>
  <si>
    <t>刀片</t>
  </si>
  <si>
    <r>
      <rPr>
        <b/>
        <sz val="16"/>
        <color rgb="FF000000"/>
        <rFont val="宋体"/>
        <charset val="134"/>
      </rPr>
      <t xml:space="preserve">  </t>
    </r>
    <r>
      <rPr>
        <b/>
        <sz val="16"/>
        <color rgb="FF000000"/>
        <rFont val="宋体"/>
        <charset val="134"/>
      </rPr>
      <t>刀具寿命</t>
    </r>
    <r>
      <rPr>
        <b/>
        <sz val="16"/>
        <color rgb="FF000000"/>
        <rFont val="宋体"/>
        <charset val="134"/>
      </rPr>
      <t xml:space="preserve">
</t>
    </r>
    <r>
      <rPr>
        <b/>
        <sz val="16"/>
        <color rgb="FF000000"/>
        <rFont val="宋体"/>
        <charset val="134"/>
      </rPr>
      <t>（单个刀尖）</t>
    </r>
  </si>
  <si>
    <r>
      <rPr>
        <b/>
        <sz val="16"/>
        <color rgb="FF000000"/>
        <rFont val="宋体"/>
        <charset val="134"/>
      </rPr>
      <t xml:space="preserve">  </t>
    </r>
    <r>
      <rPr>
        <b/>
        <sz val="16"/>
        <color rgb="FF000000"/>
        <rFont val="宋体"/>
        <charset val="134"/>
      </rPr>
      <t>经过多次试切，原刀片在去不用中心架加工细长轴类工件震动厉害，用新试用的刀片几乎感受不到震动，加工表面没有震纹，寿命有明显提高，铁屑为碎屑，效果提升明显。</t>
    </r>
  </si>
  <si>
    <r>
      <rPr>
        <b/>
        <sz val="16"/>
        <color rgb="FF000000"/>
        <rFont val="宋体"/>
        <charset val="134"/>
      </rPr>
      <t>原</t>
    </r>
    <r>
      <rPr>
        <b/>
        <sz val="16"/>
        <color rgb="FF000000"/>
        <rFont val="宋体"/>
        <charset val="134"/>
      </rPr>
      <t xml:space="preserve">  </t>
    </r>
    <r>
      <rPr>
        <b/>
        <sz val="16"/>
        <color rgb="FF000000"/>
        <rFont val="宋体"/>
        <charset val="134"/>
      </rPr>
      <t>因</t>
    </r>
  </si>
  <si>
    <r>
      <rPr>
        <b/>
        <sz val="16"/>
        <color rgb="FF000000"/>
        <rFont val="宋体"/>
        <charset val="134"/>
      </rPr>
      <t>在相同加工参数一致情况下，通过现场试用效果/成本比对如下：</t>
    </r>
    <r>
      <rPr>
        <b/>
        <sz val="16"/>
        <color rgb="FF000000"/>
        <rFont val="宋体"/>
        <charset val="134"/>
      </rPr>
      <t xml:space="preserve">                                                                                                                     </t>
    </r>
    <r>
      <rPr>
        <b/>
        <sz val="16"/>
        <color rgb="FF000000"/>
        <rFont val="宋体"/>
        <charset val="134"/>
      </rPr>
      <t>1.原有株洲钻石菱形车刀片成本：1.33元/件</t>
    </r>
    <r>
      <rPr>
        <b/>
        <sz val="16"/>
        <color rgb="FF000000"/>
        <rFont val="宋体"/>
        <charset val="134"/>
      </rPr>
      <t xml:space="preserve">                                                                                                       </t>
    </r>
    <r>
      <rPr>
        <b/>
        <sz val="16"/>
        <color rgb="FF000000"/>
        <rFont val="宋体"/>
        <charset val="134"/>
      </rPr>
      <t>2.现试株洲钻三角型车刀片成本：0.66元/件</t>
    </r>
    <r>
      <rPr>
        <b/>
        <sz val="16"/>
        <color rgb="FF000000"/>
        <rFont val="宋体"/>
        <charset val="134"/>
      </rPr>
      <t xml:space="preserve">                                                                                                                           </t>
    </r>
    <r>
      <rPr>
        <b/>
        <sz val="16"/>
        <color rgb="FF000000"/>
        <rFont val="宋体"/>
        <charset val="134"/>
      </rPr>
      <t>现场试用结果：成本降低50%，效率提升20%，刀具使用寿命提高25%，车间考虑尽最大可能减少更换频次，减少辅助时间，提高当班生产效率，成本最低。最终建议选用：株洲钻石三角型车刀片。</t>
    </r>
  </si>
  <si>
    <r>
      <rPr>
        <b/>
        <sz val="24"/>
        <color rgb="FF000000"/>
        <rFont val="宋体"/>
        <charset val="134"/>
      </rPr>
      <t>刀具试刀报告</t>
    </r>
    <r>
      <rPr>
        <b/>
        <u/>
        <sz val="12"/>
        <color rgb="FF000000"/>
        <rFont val="宋体"/>
        <charset val="134"/>
      </rPr>
      <t xml:space="preserve">
</t>
    </r>
  </si>
  <si>
    <t>机加工-盘套自动线</t>
  </si>
  <si>
    <t>纽威</t>
  </si>
  <si>
    <t>加工中心</t>
  </si>
  <si>
    <t>BT</t>
  </si>
  <si>
    <t>18.5Kw</t>
  </si>
  <si>
    <t>HB</t>
  </si>
  <si>
    <t>240-280</t>
  </si>
  <si>
    <t>铣四方</t>
  </si>
  <si>
    <t>WNGU080608PNR-GM/YBG202</t>
  </si>
  <si>
    <t>ADMT11T308T2/T3-TP3125</t>
  </si>
  <si>
    <t>唐隆</t>
  </si>
  <si>
    <t>DASCUT</t>
  </si>
  <si>
    <t>刀刃磨损</t>
  </si>
  <si>
    <t>其他因素</t>
  </si>
  <si>
    <r>
      <rPr>
        <sz val="10"/>
        <color rgb="FF000000"/>
        <rFont val="宋体"/>
        <charset val="134"/>
      </rPr>
      <t xml:space="preserve">  </t>
    </r>
    <r>
      <rPr>
        <sz val="10"/>
        <color rgb="FF000000"/>
        <rFont val="宋体"/>
        <charset val="134"/>
      </rPr>
      <t>刀具寿命</t>
    </r>
    <r>
      <rPr>
        <sz val="10"/>
        <color rgb="FF000000"/>
        <rFont val="宋体"/>
        <charset val="134"/>
      </rPr>
      <t xml:space="preserve">
</t>
    </r>
    <r>
      <rPr>
        <sz val="10"/>
        <color rgb="FF000000"/>
        <rFont val="宋体"/>
        <charset val="134"/>
      </rPr>
      <t>（单个刀尖）</t>
    </r>
  </si>
  <si>
    <r>
      <rPr>
        <b/>
        <sz val="10"/>
        <color rgb="FF0000FF"/>
        <rFont val="宋体"/>
        <charset val="134"/>
      </rPr>
      <t>其</t>
    </r>
    <r>
      <rPr>
        <b/>
        <sz val="10"/>
        <color rgb="FF0000FF"/>
        <rFont val="宋体"/>
        <charset val="134"/>
      </rPr>
      <t xml:space="preserve">  </t>
    </r>
    <r>
      <rPr>
        <b/>
        <sz val="10"/>
        <color rgb="FF0000FF"/>
        <rFont val="宋体"/>
        <charset val="134"/>
      </rPr>
      <t>他</t>
    </r>
  </si>
  <si>
    <r>
      <rPr>
        <sz val="10"/>
        <color rgb="FF000000"/>
        <rFont val="宋体"/>
        <charset val="134"/>
      </rPr>
      <t xml:space="preserve">  </t>
    </r>
    <r>
      <rPr>
        <sz val="11"/>
        <color rgb="FF000000"/>
        <rFont val="宋体"/>
        <charset val="134"/>
      </rPr>
      <t xml:space="preserve">  </t>
    </r>
    <r>
      <rPr>
        <sz val="11"/>
        <color rgb="FF000000"/>
        <rFont val="宋体"/>
        <charset val="134"/>
      </rPr>
      <t>经过多次试切，新试用的槽刀片效率更高，单件成本相当，整体性能优势明显。</t>
    </r>
  </si>
  <si>
    <t>品质优势</t>
  </si>
  <si>
    <t>效率提升一倍</t>
  </si>
  <si>
    <r>
      <rPr>
        <sz val="11"/>
        <color rgb="FF000000"/>
        <rFont val="宋体"/>
        <charset val="134"/>
      </rPr>
      <t xml:space="preserve">    </t>
    </r>
    <r>
      <rPr>
        <sz val="11"/>
        <color rgb="FF000000"/>
        <rFont val="宋体"/>
        <charset val="134"/>
      </rPr>
      <t>建议批量购买。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</si>
</sst>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9">
    <font>
      <sz val="11"/>
      <color theme="1"/>
      <name val="微软雅黑"/>
      <charset val="134"/>
    </font>
    <font>
      <sz val="10"/>
      <color theme="1"/>
      <name val="微软雅黑"/>
      <charset val="134"/>
    </font>
    <font>
      <b/>
      <sz val="24"/>
      <color rgb="FF000000"/>
      <name val="宋体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0"/>
      <color rgb="FF0000FF"/>
      <name val="宋体"/>
      <charset val="134"/>
    </font>
    <font>
      <b/>
      <sz val="10"/>
      <color rgb="FFFF0000"/>
      <name val="宋体"/>
      <charset val="134"/>
    </font>
    <font>
      <b/>
      <sz val="10"/>
      <color rgb="FF0000FF"/>
      <name val="宋体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sz val="9"/>
      <color rgb="FF000000"/>
      <name val="宋体"/>
      <charset val="134"/>
    </font>
    <font>
      <b/>
      <sz val="48"/>
      <color rgb="FF000000"/>
      <name val="宋体"/>
      <charset val="134"/>
    </font>
    <font>
      <b/>
      <sz val="36"/>
      <color rgb="FF000000"/>
      <name val="宋体"/>
      <charset val="134"/>
    </font>
    <font>
      <sz val="36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1"/>
      <color rgb="FF000000"/>
      <name val="宋体"/>
      <charset val="134"/>
    </font>
    <font>
      <sz val="10"/>
      <color rgb="FF000000"/>
      <name val="微软雅黑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2"/>
      <color rgb="FF000000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1" borderId="1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12" borderId="21" applyNumberFormat="0" applyAlignment="0" applyProtection="0">
      <alignment vertical="center"/>
    </xf>
    <xf numFmtId="0" fontId="28" fillId="13" borderId="22" applyNumberFormat="0" applyAlignment="0" applyProtection="0">
      <alignment vertical="center"/>
    </xf>
    <xf numFmtId="0" fontId="29" fillId="13" borderId="21" applyNumberFormat="0" applyAlignment="0" applyProtection="0">
      <alignment vertical="center"/>
    </xf>
    <xf numFmtId="0" fontId="30" fillId="14" borderId="23" applyNumberFormat="0" applyAlignment="0" applyProtection="0">
      <alignment vertical="center"/>
    </xf>
    <xf numFmtId="0" fontId="31" fillId="0" borderId="24" applyNumberFormat="0" applyFill="0" applyAlignment="0" applyProtection="0">
      <alignment vertical="center"/>
    </xf>
    <xf numFmtId="0" fontId="32" fillId="0" borderId="25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</cellStyleXfs>
  <cellXfs count="11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9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6" fontId="4" fillId="2" borderId="2" xfId="0" applyNumberFormat="1" applyFont="1" applyFill="1" applyBorder="1" applyAlignment="1">
      <alignment horizontal="center" vertical="center" wrapText="1"/>
    </xf>
    <xf numFmtId="177" fontId="4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9" fontId="9" fillId="2" borderId="2" xfId="0" applyNumberFormat="1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center" wrapText="1"/>
    </xf>
    <xf numFmtId="177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top" wrapText="1"/>
    </xf>
    <xf numFmtId="9" fontId="3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right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top" wrapText="1"/>
    </xf>
    <xf numFmtId="0" fontId="11" fillId="4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14" fontId="13" fillId="2" borderId="2" xfId="0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9" fontId="13" fillId="2" borderId="2" xfId="0" applyNumberFormat="1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left" vertical="center" wrapText="1"/>
    </xf>
    <xf numFmtId="0" fontId="12" fillId="4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top" wrapText="1"/>
    </xf>
    <xf numFmtId="0" fontId="13" fillId="2" borderId="13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left" vertical="top" wrapText="1"/>
    </xf>
    <xf numFmtId="0" fontId="15" fillId="5" borderId="8" xfId="0" applyFont="1" applyFill="1" applyBorder="1" applyAlignment="1">
      <alignment horizontal="center" vertical="center"/>
    </xf>
    <xf numFmtId="58" fontId="15" fillId="2" borderId="8" xfId="0" applyNumberFormat="1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vertical="center"/>
    </xf>
    <xf numFmtId="0" fontId="14" fillId="2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vertical="center"/>
    </xf>
    <xf numFmtId="58" fontId="15" fillId="2" borderId="15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top" wrapText="1"/>
    </xf>
    <xf numFmtId="0" fontId="16" fillId="2" borderId="1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9" fillId="8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8" fillId="10" borderId="2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customXml" Target="../customXml/item3.xml"/><Relationship Id="rId18" Type="http://schemas.openxmlformats.org/officeDocument/2006/relationships/customXml" Target="../customXml/item2.xml"/><Relationship Id="rId17" Type="http://schemas.openxmlformats.org/officeDocument/2006/relationships/customXml" Target="../customXml/item1.xml"/><Relationship Id="rId16" Type="http://www.wps.cn/officeDocument/2020/cellImage" Target="cellimag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www.wps.cn/officeDocument/2021/sharedlinks" Target="sharedlinks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"/>
  <sheetViews>
    <sheetView tabSelected="1" workbookViewId="0">
      <selection activeCell="A1" sqref="A1"/>
    </sheetView>
  </sheetViews>
  <sheetFormatPr defaultColWidth="11.3333333333333" defaultRowHeight="19.5" outlineLevelRow="2" outlineLevelCol="2"/>
  <cols>
    <col min="1" max="16384" width="11.3333333333333" style="20"/>
  </cols>
  <sheetData>
    <row r="1" spans="1:3">
      <c r="A1" s="20">
        <v>1</v>
      </c>
      <c r="B1" s="106" t="s">
        <v>0</v>
      </c>
      <c r="C1" s="106" t="s">
        <v>1</v>
      </c>
    </row>
    <row r="2" spans="1:3">
      <c r="A2" s="20">
        <v>2</v>
      </c>
      <c r="B2" s="106" t="s">
        <v>2</v>
      </c>
      <c r="C2" s="106" t="s">
        <v>3</v>
      </c>
    </row>
    <row r="3" spans="1:2">
      <c r="A3" s="20">
        <v>3</v>
      </c>
      <c r="B3" s="106" t="s">
        <v>4</v>
      </c>
    </row>
  </sheetData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2"/>
  <sheetViews>
    <sheetView workbookViewId="0">
      <selection activeCell="A1" sqref="A1:J1"/>
    </sheetView>
  </sheetViews>
  <sheetFormatPr defaultColWidth="11.3333333333333" defaultRowHeight="19.5"/>
  <cols>
    <col min="1" max="16384" width="11.3333333333333" style="20"/>
  </cols>
  <sheetData>
    <row r="1" ht="34.5" customHeight="1" spans="1:10">
      <c r="A1" s="21" t="s">
        <v>286</v>
      </c>
      <c r="B1" s="21"/>
      <c r="C1" s="21"/>
      <c r="D1" s="21"/>
      <c r="E1" s="21"/>
      <c r="F1" s="21"/>
      <c r="G1" s="21"/>
      <c r="H1" s="21"/>
      <c r="I1" s="21"/>
      <c r="J1" s="21"/>
    </row>
    <row r="2" customHeight="1" spans="1:10">
      <c r="A2" s="40" t="s">
        <v>33</v>
      </c>
      <c r="B2" s="40"/>
      <c r="C2" s="3" t="s">
        <v>212</v>
      </c>
      <c r="D2" s="3"/>
      <c r="E2" s="40" t="s">
        <v>34</v>
      </c>
      <c r="F2" s="40"/>
      <c r="G2" s="3" t="s">
        <v>287</v>
      </c>
      <c r="H2" s="3"/>
      <c r="I2" s="3"/>
      <c r="J2" s="3"/>
    </row>
    <row r="3" customHeight="1" spans="1:10">
      <c r="A3" s="40" t="s">
        <v>35</v>
      </c>
      <c r="B3" s="40"/>
      <c r="C3" s="4">
        <v>45262</v>
      </c>
      <c r="D3" s="4"/>
      <c r="E3" s="40" t="s">
        <v>36</v>
      </c>
      <c r="F3" s="40"/>
      <c r="G3" s="3"/>
      <c r="H3" s="3"/>
      <c r="I3" s="3"/>
      <c r="J3" s="3"/>
    </row>
    <row r="4" customHeight="1" spans="1:10">
      <c r="A4" s="41" t="s">
        <v>288</v>
      </c>
      <c r="B4" s="41"/>
      <c r="C4" s="41"/>
      <c r="D4" s="41"/>
      <c r="E4" s="41"/>
      <c r="F4" s="41"/>
      <c r="G4" s="41"/>
      <c r="H4" s="41"/>
      <c r="I4" s="41"/>
      <c r="J4" s="41"/>
    </row>
    <row r="5" customHeight="1" spans="1:10">
      <c r="A5" s="40" t="s">
        <v>289</v>
      </c>
      <c r="B5" s="40"/>
      <c r="C5" s="40"/>
      <c r="D5" s="40"/>
      <c r="E5" s="3" t="s">
        <v>39</v>
      </c>
      <c r="F5" s="3"/>
      <c r="G5" s="3" t="s">
        <v>290</v>
      </c>
      <c r="H5" s="3"/>
      <c r="I5" s="3"/>
      <c r="J5" s="3"/>
    </row>
    <row r="6" customHeight="1" spans="1:10">
      <c r="A6" s="40" t="s">
        <v>40</v>
      </c>
      <c r="B6" s="40"/>
      <c r="C6" s="6"/>
      <c r="D6" s="6"/>
      <c r="E6" s="3" t="s">
        <v>41</v>
      </c>
      <c r="F6" s="3"/>
      <c r="G6" s="3"/>
      <c r="H6" s="3"/>
      <c r="I6" s="3"/>
      <c r="J6" s="3"/>
    </row>
    <row r="7" customHeight="1" spans="1:10">
      <c r="A7" s="41">
        <v>4</v>
      </c>
      <c r="B7" s="41"/>
      <c r="C7" s="41"/>
      <c r="D7" s="41"/>
      <c r="E7" s="41"/>
      <c r="F7" s="41"/>
      <c r="G7" s="41"/>
      <c r="H7" s="41"/>
      <c r="I7" s="41"/>
      <c r="J7" s="41"/>
    </row>
    <row r="8" customHeight="1" spans="1:10">
      <c r="A8" s="40" t="s">
        <v>43</v>
      </c>
      <c r="B8" s="40"/>
      <c r="C8" s="40" t="s">
        <v>291</v>
      </c>
      <c r="D8" s="40"/>
      <c r="E8" s="40" t="s">
        <v>44</v>
      </c>
      <c r="F8" s="3" t="s">
        <v>292</v>
      </c>
      <c r="G8" s="40" t="s">
        <v>215</v>
      </c>
      <c r="H8" s="40"/>
      <c r="I8" s="40"/>
      <c r="J8" s="40"/>
    </row>
    <row r="9" customHeight="1" spans="1:10">
      <c r="A9" s="40" t="s">
        <v>293</v>
      </c>
      <c r="B9" s="3" t="s">
        <v>294</v>
      </c>
      <c r="C9" s="40" t="s">
        <v>295</v>
      </c>
      <c r="D9" s="40"/>
      <c r="E9" s="40" t="s">
        <v>47</v>
      </c>
      <c r="F9" s="40" t="s">
        <v>296</v>
      </c>
      <c r="G9" s="40"/>
      <c r="H9" s="40" t="s">
        <v>48</v>
      </c>
      <c r="I9" s="3" t="s">
        <v>243</v>
      </c>
      <c r="J9" s="3"/>
    </row>
    <row r="10" customHeight="1" spans="1:10">
      <c r="A10" s="40" t="s">
        <v>49</v>
      </c>
      <c r="B10" s="40">
        <v>1.6</v>
      </c>
      <c r="C10" s="40"/>
      <c r="D10" s="40"/>
      <c r="E10" s="40"/>
      <c r="F10" s="40"/>
      <c r="G10" s="40"/>
      <c r="H10" s="40"/>
      <c r="I10" s="40"/>
      <c r="J10" s="40"/>
    </row>
    <row r="11" customHeight="1" spans="1:10">
      <c r="A11" s="41" t="s">
        <v>297</v>
      </c>
      <c r="B11" s="41"/>
      <c r="C11" s="41"/>
      <c r="D11" s="41"/>
      <c r="E11" s="41"/>
      <c r="F11" s="41"/>
      <c r="G11" s="41"/>
      <c r="H11" s="41"/>
      <c r="I11" s="41"/>
      <c r="J11" s="41"/>
    </row>
    <row r="12" ht="27" customHeight="1" spans="1:10">
      <c r="A12" s="40" t="s">
        <v>298</v>
      </c>
      <c r="B12" s="40"/>
      <c r="C12" s="40" t="s">
        <v>299</v>
      </c>
      <c r="D12" s="40"/>
      <c r="E12" s="40" t="s">
        <v>52</v>
      </c>
      <c r="F12" s="40" t="s">
        <v>20</v>
      </c>
      <c r="G12" s="40" t="s">
        <v>300</v>
      </c>
      <c r="H12" s="8">
        <v>24</v>
      </c>
      <c r="I12" s="46" t="s">
        <v>54</v>
      </c>
      <c r="J12" s="46" t="s">
        <v>170</v>
      </c>
    </row>
    <row r="13" ht="27" customHeight="1" spans="1:10">
      <c r="A13" s="40" t="s">
        <v>55</v>
      </c>
      <c r="B13" s="40"/>
      <c r="C13" s="40" t="s">
        <v>301</v>
      </c>
      <c r="D13" s="40"/>
      <c r="E13" s="40" t="s">
        <v>52</v>
      </c>
      <c r="F13" s="40" t="s">
        <v>20</v>
      </c>
      <c r="G13" s="40" t="s">
        <v>300</v>
      </c>
      <c r="H13" s="9">
        <v>16</v>
      </c>
      <c r="I13" s="47" t="s">
        <v>54</v>
      </c>
      <c r="J13" s="47" t="s">
        <v>170</v>
      </c>
    </row>
    <row r="14" customHeight="1" spans="1:10">
      <c r="A14" s="41" t="s">
        <v>302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>
      <c r="A15" s="3" t="s">
        <v>303</v>
      </c>
      <c r="B15" s="3" t="s">
        <v>181</v>
      </c>
      <c r="C15" s="3" t="s">
        <v>177</v>
      </c>
      <c r="D15" s="3" t="s">
        <v>304</v>
      </c>
      <c r="E15" s="3" t="s">
        <v>305</v>
      </c>
      <c r="F15" s="3" t="s">
        <v>306</v>
      </c>
      <c r="G15" s="3" t="s">
        <v>307</v>
      </c>
      <c r="H15" s="3" t="s">
        <v>308</v>
      </c>
      <c r="I15" s="3" t="s">
        <v>67</v>
      </c>
      <c r="J15" s="3" t="s">
        <v>68</v>
      </c>
    </row>
    <row r="16" spans="1:10">
      <c r="A16" s="40" t="s">
        <v>309</v>
      </c>
      <c r="B16" s="40">
        <v>135</v>
      </c>
      <c r="C16" s="40">
        <v>400</v>
      </c>
      <c r="D16" s="40">
        <v>0.45</v>
      </c>
      <c r="E16" s="40"/>
      <c r="F16" s="40">
        <v>2</v>
      </c>
      <c r="G16" s="40">
        <v>0.45</v>
      </c>
      <c r="H16" s="43"/>
      <c r="I16" s="40" t="s">
        <v>310</v>
      </c>
      <c r="J16" s="11" t="s">
        <v>311</v>
      </c>
    </row>
    <row r="17" spans="1:10">
      <c r="A17" s="40" t="s">
        <v>312</v>
      </c>
      <c r="B17" s="40">
        <v>135</v>
      </c>
      <c r="C17" s="40">
        <v>400</v>
      </c>
      <c r="D17" s="40">
        <v>0.45</v>
      </c>
      <c r="E17" s="40"/>
      <c r="F17" s="40">
        <v>2</v>
      </c>
      <c r="G17" s="40">
        <v>0.45</v>
      </c>
      <c r="H17" s="43"/>
      <c r="I17" s="40" t="s">
        <v>313</v>
      </c>
      <c r="J17" s="11" t="s">
        <v>314</v>
      </c>
    </row>
    <row r="18" spans="1:10">
      <c r="A18" s="40"/>
      <c r="B18" s="40"/>
      <c r="C18" s="40"/>
      <c r="D18" s="40"/>
      <c r="E18" s="40"/>
      <c r="F18" s="40"/>
      <c r="G18" s="40"/>
      <c r="H18" s="43"/>
      <c r="I18" s="40"/>
      <c r="J18" s="40"/>
    </row>
    <row r="19" spans="1:10">
      <c r="A19" s="40"/>
      <c r="B19" s="40"/>
      <c r="C19" s="40"/>
      <c r="D19" s="40"/>
      <c r="E19" s="40"/>
      <c r="F19" s="40"/>
      <c r="G19" s="40"/>
      <c r="H19" s="43"/>
      <c r="I19" s="40"/>
      <c r="J19" s="40"/>
    </row>
    <row r="20" customHeight="1" spans="1:10">
      <c r="A20" s="41" t="s">
        <v>315</v>
      </c>
      <c r="B20" s="41"/>
      <c r="C20" s="41"/>
      <c r="D20" s="41"/>
      <c r="E20" s="41"/>
      <c r="F20" s="5" t="s">
        <v>316</v>
      </c>
      <c r="G20" s="5"/>
      <c r="H20" s="5"/>
      <c r="I20" s="5"/>
      <c r="J20" s="5"/>
    </row>
    <row r="21" customHeight="1" spans="1:10">
      <c r="A21" s="42" t="str">
        <f>_xlfn.DISPIMG("ID_94F171370AFD4BAEA3DFAFEF38DA3AA0",1)</f>
        <v>=DISPIMG("ID_94F171370AFD4BAEA3DFAFEF38DA3AA0",1)</v>
      </c>
      <c r="B21" s="42"/>
      <c r="C21" s="42"/>
      <c r="D21" s="42"/>
      <c r="E21" s="42"/>
      <c r="F21" s="5"/>
      <c r="G21" s="5"/>
      <c r="H21" s="5"/>
      <c r="I21" s="5"/>
      <c r="J21" s="5"/>
    </row>
    <row r="22" customHeight="1" spans="1:10">
      <c r="A22" s="42"/>
      <c r="B22" s="42"/>
      <c r="C22" s="42"/>
      <c r="D22" s="42"/>
      <c r="E22" s="42"/>
      <c r="F22" s="41" t="s">
        <v>317</v>
      </c>
      <c r="G22" s="41"/>
      <c r="H22" s="41"/>
      <c r="I22" s="41"/>
      <c r="J22" s="41"/>
    </row>
    <row r="23" ht="27" customHeight="1" spans="1:10">
      <c r="A23" s="42"/>
      <c r="B23" s="42"/>
      <c r="C23" s="42"/>
      <c r="D23" s="42"/>
      <c r="E23" s="42"/>
      <c r="F23" s="3" t="s">
        <v>74</v>
      </c>
      <c r="G23" s="40"/>
      <c r="H23" s="17" t="s">
        <v>318</v>
      </c>
      <c r="I23" s="3" t="s">
        <v>319</v>
      </c>
      <c r="J23" s="3"/>
    </row>
    <row r="24" customHeight="1" spans="1:10">
      <c r="A24" s="42"/>
      <c r="B24" s="42"/>
      <c r="C24" s="42"/>
      <c r="D24" s="42"/>
      <c r="E24" s="42"/>
      <c r="F24" s="11" t="s">
        <v>215</v>
      </c>
      <c r="G24" s="44" t="s">
        <v>320</v>
      </c>
      <c r="H24" s="12">
        <v>30</v>
      </c>
      <c r="I24" s="48" t="s">
        <v>321</v>
      </c>
      <c r="J24" s="48"/>
    </row>
    <row r="25" customHeight="1" spans="1:10">
      <c r="A25" s="42"/>
      <c r="B25" s="42"/>
      <c r="C25" s="42"/>
      <c r="D25" s="42"/>
      <c r="E25" s="42"/>
      <c r="F25" s="11" t="s">
        <v>215</v>
      </c>
      <c r="G25" s="44" t="s">
        <v>322</v>
      </c>
      <c r="H25" s="11">
        <v>18</v>
      </c>
      <c r="I25" s="48" t="s">
        <v>321</v>
      </c>
      <c r="J25" s="48"/>
    </row>
    <row r="26" customHeight="1" spans="1:10">
      <c r="A26" s="42"/>
      <c r="B26" s="42"/>
      <c r="C26" s="42"/>
      <c r="D26" s="42"/>
      <c r="E26" s="42"/>
      <c r="F26" s="11"/>
      <c r="G26" s="44"/>
      <c r="H26" s="13"/>
      <c r="I26" s="16"/>
      <c r="J26" s="16"/>
    </row>
    <row r="27" customHeight="1" spans="1:10">
      <c r="A27" s="42"/>
      <c r="B27" s="42"/>
      <c r="C27" s="42"/>
      <c r="D27" s="42"/>
      <c r="E27" s="42"/>
      <c r="F27" s="11"/>
      <c r="G27" s="44"/>
      <c r="H27" s="11"/>
      <c r="I27" s="16"/>
      <c r="J27" s="16"/>
    </row>
    <row r="28" customHeight="1" spans="1:10">
      <c r="A28" s="42"/>
      <c r="B28" s="42"/>
      <c r="C28" s="42"/>
      <c r="D28" s="42"/>
      <c r="E28" s="42"/>
      <c r="F28" s="41" t="s">
        <v>323</v>
      </c>
      <c r="G28" s="41"/>
      <c r="H28" s="41"/>
      <c r="I28" s="41"/>
      <c r="J28" s="41"/>
    </row>
    <row r="29" customHeight="1" spans="1:10">
      <c r="A29" s="42"/>
      <c r="B29" s="42"/>
      <c r="C29" s="42"/>
      <c r="D29" s="42"/>
      <c r="E29" s="42"/>
      <c r="F29" s="44" t="s">
        <v>324</v>
      </c>
      <c r="G29" s="44"/>
      <c r="H29" s="45">
        <v>40</v>
      </c>
      <c r="I29" s="45"/>
      <c r="J29" s="44" t="s">
        <v>325</v>
      </c>
    </row>
    <row r="30" customHeight="1" spans="1:10">
      <c r="A30" s="42"/>
      <c r="B30" s="42"/>
      <c r="C30" s="42"/>
      <c r="D30" s="42"/>
      <c r="E30" s="42"/>
      <c r="F30" s="44" t="s">
        <v>326</v>
      </c>
      <c r="G30" s="44"/>
      <c r="H30" s="45">
        <v>1.33</v>
      </c>
      <c r="I30" s="45"/>
      <c r="J30" s="44" t="s">
        <v>327</v>
      </c>
    </row>
    <row r="31" customHeight="1" spans="1:10">
      <c r="A31" s="42"/>
      <c r="B31" s="42"/>
      <c r="C31" s="42"/>
      <c r="D31" s="42"/>
      <c r="E31" s="42"/>
      <c r="F31" s="44" t="s">
        <v>328</v>
      </c>
      <c r="G31" s="44"/>
      <c r="H31" s="45">
        <v>0.53</v>
      </c>
      <c r="I31" s="45"/>
      <c r="J31" s="44" t="s">
        <v>327</v>
      </c>
    </row>
    <row r="32" customHeight="1" spans="1:10">
      <c r="A32" s="42"/>
      <c r="B32" s="42"/>
      <c r="C32" s="42"/>
      <c r="D32" s="42"/>
      <c r="E32" s="42"/>
      <c r="F32" s="44" t="s">
        <v>329</v>
      </c>
      <c r="G32" s="44"/>
      <c r="H32" s="45">
        <v>60</v>
      </c>
      <c r="I32" s="45"/>
      <c r="J32" s="44" t="s">
        <v>325</v>
      </c>
    </row>
    <row r="33" customHeight="1" spans="1:10">
      <c r="A33" s="42"/>
      <c r="B33" s="42"/>
      <c r="C33" s="42"/>
      <c r="D33" s="42"/>
      <c r="E33" s="42"/>
      <c r="F33" s="44" t="s">
        <v>330</v>
      </c>
      <c r="G33" s="44"/>
      <c r="H33" s="45">
        <v>30</v>
      </c>
      <c r="I33" s="45"/>
      <c r="J33" s="44" t="s">
        <v>325</v>
      </c>
    </row>
    <row r="34" customHeight="1" spans="1:10">
      <c r="A34" s="42" t="s">
        <v>331</v>
      </c>
      <c r="B34" s="42"/>
      <c r="C34" s="42"/>
      <c r="D34" s="42"/>
      <c r="E34" s="42"/>
      <c r="F34" s="42"/>
      <c r="G34" s="42"/>
      <c r="H34" s="42"/>
      <c r="I34" s="42"/>
      <c r="J34" s="42"/>
    </row>
    <row r="35" spans="1:10">
      <c r="A35" s="42"/>
      <c r="B35" s="42"/>
      <c r="C35" s="42"/>
      <c r="D35" s="42"/>
      <c r="E35" s="42"/>
      <c r="F35" s="42"/>
      <c r="G35" s="42"/>
      <c r="H35" s="42"/>
      <c r="I35" s="42"/>
      <c r="J35" s="42"/>
    </row>
    <row r="36" spans="1:10">
      <c r="A36" s="42"/>
      <c r="B36" s="42"/>
      <c r="C36" s="42"/>
      <c r="D36" s="42"/>
      <c r="E36" s="42"/>
      <c r="F36" s="42"/>
      <c r="G36" s="42"/>
      <c r="H36" s="42"/>
      <c r="I36" s="42"/>
      <c r="J36" s="42"/>
    </row>
    <row r="37" customHeight="1" spans="1:10">
      <c r="A37" s="49" t="s">
        <v>332</v>
      </c>
      <c r="B37" s="49"/>
      <c r="C37" s="3" t="s">
        <v>333</v>
      </c>
      <c r="D37" s="3"/>
      <c r="E37" s="40" t="s">
        <v>334</v>
      </c>
      <c r="F37" s="3" t="s">
        <v>335</v>
      </c>
      <c r="G37" s="3"/>
      <c r="H37" s="3" t="s">
        <v>336</v>
      </c>
      <c r="I37" s="3"/>
      <c r="J37" s="3"/>
    </row>
    <row r="38" customHeight="1" spans="1:10">
      <c r="A38" s="41" t="s">
        <v>337</v>
      </c>
      <c r="B38" s="41"/>
      <c r="C38" s="41"/>
      <c r="D38" s="41"/>
      <c r="E38" s="41"/>
      <c r="F38" s="41"/>
      <c r="G38" s="41"/>
      <c r="H38" s="41"/>
      <c r="I38" s="41"/>
      <c r="J38" s="41"/>
    </row>
    <row r="39" customHeight="1" spans="1:10">
      <c r="A39" s="50" t="s">
        <v>338</v>
      </c>
      <c r="B39" s="50"/>
      <c r="C39" s="50"/>
      <c r="D39" s="50"/>
      <c r="E39" s="50"/>
      <c r="F39" s="50"/>
      <c r="G39" s="50"/>
      <c r="H39" s="50"/>
      <c r="I39" s="50"/>
      <c r="J39" s="50"/>
    </row>
    <row r="40" spans="1:10">
      <c r="A40" s="50"/>
      <c r="B40" s="50"/>
      <c r="C40" s="50"/>
      <c r="D40" s="50"/>
      <c r="E40" s="50"/>
      <c r="F40" s="50"/>
      <c r="G40" s="50"/>
      <c r="H40" s="50"/>
      <c r="I40" s="50"/>
      <c r="J40" s="50"/>
    </row>
    <row r="41" spans="1:10">
      <c r="A41" s="50"/>
      <c r="B41" s="50"/>
      <c r="C41" s="50"/>
      <c r="D41" s="50"/>
      <c r="E41" s="50"/>
      <c r="F41" s="50"/>
      <c r="G41" s="50"/>
      <c r="H41" s="50"/>
      <c r="I41" s="50"/>
      <c r="J41" s="50"/>
    </row>
    <row r="42" spans="1:10">
      <c r="A42" s="50"/>
      <c r="B42" s="50"/>
      <c r="C42" s="50"/>
      <c r="D42" s="50"/>
      <c r="E42" s="50"/>
      <c r="F42" s="50"/>
      <c r="G42" s="50"/>
      <c r="H42" s="50"/>
      <c r="I42" s="50"/>
      <c r="J42" s="50"/>
    </row>
  </sheetData>
  <sheetProtection formatCells="0" formatColumns="0" formatRows="0" insertRows="0" insertColumns="0" insertHyperlinks="0" deleteColumns="0" deleteRows="0" sort="0" autoFilter="0" pivotTables="0"/>
  <mergeCells count="59">
    <mergeCell ref="A1:J1"/>
    <mergeCell ref="A2:B2"/>
    <mergeCell ref="C2:D2"/>
    <mergeCell ref="E2:F2"/>
    <mergeCell ref="G2:J2"/>
    <mergeCell ref="A3:B3"/>
    <mergeCell ref="C3:D3"/>
    <mergeCell ref="E3:F3"/>
    <mergeCell ref="G3:J3"/>
    <mergeCell ref="A4:J4"/>
    <mergeCell ref="A5:B5"/>
    <mergeCell ref="C5:D5"/>
    <mergeCell ref="E5:F5"/>
    <mergeCell ref="G5:J5"/>
    <mergeCell ref="A6:B6"/>
    <mergeCell ref="C6:D6"/>
    <mergeCell ref="E6:F6"/>
    <mergeCell ref="G6:J6"/>
    <mergeCell ref="A7:J7"/>
    <mergeCell ref="A8:B8"/>
    <mergeCell ref="C8:D8"/>
    <mergeCell ref="G8:H8"/>
    <mergeCell ref="I8:J8"/>
    <mergeCell ref="F9:G9"/>
    <mergeCell ref="I9:J9"/>
    <mergeCell ref="B10:J10"/>
    <mergeCell ref="A11:J11"/>
    <mergeCell ref="A12:B12"/>
    <mergeCell ref="C12:D12"/>
    <mergeCell ref="A13:B13"/>
    <mergeCell ref="C13:D13"/>
    <mergeCell ref="A14:J14"/>
    <mergeCell ref="A20:E20"/>
    <mergeCell ref="F22:J22"/>
    <mergeCell ref="I23:J23"/>
    <mergeCell ref="I24:J24"/>
    <mergeCell ref="I25:J25"/>
    <mergeCell ref="I26:J26"/>
    <mergeCell ref="I27:J27"/>
    <mergeCell ref="F28:J28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A37:B37"/>
    <mergeCell ref="C37:D37"/>
    <mergeCell ref="F37:G37"/>
    <mergeCell ref="H37:J37"/>
    <mergeCell ref="A38:J38"/>
    <mergeCell ref="F20:J21"/>
    <mergeCell ref="A21:E33"/>
    <mergeCell ref="A34:J36"/>
    <mergeCell ref="A39:J42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workbookViewId="0">
      <selection activeCell="A1" sqref="A1:J1"/>
    </sheetView>
  </sheetViews>
  <sheetFormatPr defaultColWidth="11.3333333333333" defaultRowHeight="19.5"/>
  <cols>
    <col min="1" max="2" width="11.3333333333333" style="20"/>
    <col min="3" max="4" width="16.2222222222222" style="20" customWidth="1"/>
    <col min="5" max="6" width="11.3333333333333" style="20"/>
    <col min="7" max="7" width="16.7777777777778" style="20" customWidth="1"/>
    <col min="8" max="16384" width="11.3333333333333" style="20"/>
  </cols>
  <sheetData>
    <row r="1" ht="23.25" customHeight="1" spans="1:10">
      <c r="A1" s="21" t="s">
        <v>286</v>
      </c>
      <c r="B1" s="21"/>
      <c r="C1" s="21"/>
      <c r="D1" s="21"/>
      <c r="E1" s="21"/>
      <c r="F1" s="21"/>
      <c r="G1" s="21"/>
      <c r="H1" s="21"/>
      <c r="I1" s="21"/>
      <c r="J1" s="21"/>
    </row>
    <row r="2" ht="23.25" customHeight="1" spans="1:10">
      <c r="A2" s="22" t="s">
        <v>33</v>
      </c>
      <c r="B2" s="22"/>
      <c r="C2" s="23" t="s">
        <v>212</v>
      </c>
      <c r="D2" s="23"/>
      <c r="E2" s="22" t="s">
        <v>34</v>
      </c>
      <c r="F2" s="22"/>
      <c r="G2" s="23" t="s">
        <v>287</v>
      </c>
      <c r="H2" s="23"/>
      <c r="I2" s="23"/>
      <c r="J2" s="23"/>
    </row>
    <row r="3" ht="23.25" customHeight="1" spans="1:10">
      <c r="A3" s="22" t="s">
        <v>35</v>
      </c>
      <c r="B3" s="22"/>
      <c r="C3" s="24">
        <v>45275</v>
      </c>
      <c r="D3" s="24"/>
      <c r="E3" s="22" t="s">
        <v>36</v>
      </c>
      <c r="F3" s="22"/>
      <c r="G3" s="23"/>
      <c r="H3" s="23"/>
      <c r="I3" s="23"/>
      <c r="J3" s="23"/>
    </row>
    <row r="4" ht="23.25" customHeight="1" spans="1:10">
      <c r="A4" s="25" t="s">
        <v>288</v>
      </c>
      <c r="B4" s="25"/>
      <c r="C4" s="25"/>
      <c r="D4" s="25"/>
      <c r="E4" s="25"/>
      <c r="F4" s="25"/>
      <c r="G4" s="25"/>
      <c r="H4" s="25"/>
      <c r="I4" s="25"/>
      <c r="J4" s="25"/>
    </row>
    <row r="5" ht="23.25" customHeight="1" spans="1:10">
      <c r="A5" s="22" t="s">
        <v>289</v>
      </c>
      <c r="B5" s="22"/>
      <c r="C5" s="22"/>
      <c r="D5" s="22"/>
      <c r="E5" s="23" t="s">
        <v>39</v>
      </c>
      <c r="F5" s="23"/>
      <c r="G5" s="23" t="s">
        <v>290</v>
      </c>
      <c r="H5" s="23"/>
      <c r="I5" s="23"/>
      <c r="J5" s="23"/>
    </row>
    <row r="6" ht="23.25" customHeight="1" spans="1:10">
      <c r="A6" s="22" t="s">
        <v>40</v>
      </c>
      <c r="B6" s="22"/>
      <c r="C6" s="23"/>
      <c r="D6" s="23"/>
      <c r="E6" s="23" t="s">
        <v>41</v>
      </c>
      <c r="F6" s="23"/>
      <c r="G6" s="23"/>
      <c r="H6" s="23"/>
      <c r="I6" s="23"/>
      <c r="J6" s="23"/>
    </row>
    <row r="7" ht="23.25" customHeight="1" spans="1:10">
      <c r="A7" s="25"/>
      <c r="B7" s="25"/>
      <c r="C7" s="25"/>
      <c r="D7" s="25"/>
      <c r="E7" s="25"/>
      <c r="F7" s="25"/>
      <c r="G7" s="25"/>
      <c r="H7" s="25"/>
      <c r="I7" s="25"/>
      <c r="J7" s="25"/>
    </row>
    <row r="8" ht="23.25" customHeight="1" spans="1:10">
      <c r="A8" s="22" t="s">
        <v>43</v>
      </c>
      <c r="B8" s="22"/>
      <c r="C8" s="23" t="s">
        <v>291</v>
      </c>
      <c r="D8" s="23"/>
      <c r="E8" s="22" t="s">
        <v>44</v>
      </c>
      <c r="F8" s="23" t="s">
        <v>339</v>
      </c>
      <c r="G8" s="23" t="s">
        <v>215</v>
      </c>
      <c r="H8" s="23"/>
      <c r="I8" s="22"/>
      <c r="J8" s="22"/>
    </row>
    <row r="9" ht="23.25" customHeight="1" spans="1:10">
      <c r="A9" s="22" t="s">
        <v>340</v>
      </c>
      <c r="B9" s="23" t="s">
        <v>294</v>
      </c>
      <c r="C9" s="22" t="s">
        <v>295</v>
      </c>
      <c r="D9" s="22"/>
      <c r="E9" s="22" t="s">
        <v>47</v>
      </c>
      <c r="F9" s="23" t="s">
        <v>296</v>
      </c>
      <c r="G9" s="23"/>
      <c r="H9" s="22" t="s">
        <v>48</v>
      </c>
      <c r="I9" s="23" t="s">
        <v>243</v>
      </c>
      <c r="J9" s="23"/>
    </row>
    <row r="10" ht="23.25" customHeight="1" spans="1:10">
      <c r="A10" s="22" t="s">
        <v>49</v>
      </c>
      <c r="B10" s="22"/>
      <c r="C10" s="22"/>
      <c r="D10" s="22"/>
      <c r="E10" s="22"/>
      <c r="F10" s="22"/>
      <c r="G10" s="22"/>
      <c r="H10" s="22"/>
      <c r="I10" s="22"/>
      <c r="J10" s="22"/>
    </row>
    <row r="11" ht="23.25" customHeight="1" spans="1:10">
      <c r="A11" s="25" t="s">
        <v>297</v>
      </c>
      <c r="B11" s="25"/>
      <c r="C11" s="25"/>
      <c r="D11" s="25"/>
      <c r="E11" s="25"/>
      <c r="F11" s="25"/>
      <c r="G11" s="25"/>
      <c r="H11" s="25"/>
      <c r="I11" s="25"/>
      <c r="J11" s="25"/>
    </row>
    <row r="12" ht="43.5" customHeight="1" spans="1:10">
      <c r="A12" s="22" t="s">
        <v>298</v>
      </c>
      <c r="B12" s="22"/>
      <c r="C12" s="22" t="s">
        <v>299</v>
      </c>
      <c r="D12" s="22"/>
      <c r="E12" s="23" t="s">
        <v>52</v>
      </c>
      <c r="F12" s="23" t="s">
        <v>20</v>
      </c>
      <c r="G12" s="23" t="s">
        <v>341</v>
      </c>
      <c r="H12" s="27">
        <v>24</v>
      </c>
      <c r="I12" s="23" t="s">
        <v>54</v>
      </c>
      <c r="J12" s="35" t="s">
        <v>170</v>
      </c>
    </row>
    <row r="13" ht="43.5" customHeight="1" spans="1:10">
      <c r="A13" s="22" t="s">
        <v>55</v>
      </c>
      <c r="B13" s="22"/>
      <c r="C13" s="22" t="s">
        <v>342</v>
      </c>
      <c r="D13" s="22"/>
      <c r="E13" s="23" t="s">
        <v>52</v>
      </c>
      <c r="F13" s="23" t="s">
        <v>20</v>
      </c>
      <c r="G13" s="23" t="s">
        <v>341</v>
      </c>
      <c r="H13" s="28">
        <v>16</v>
      </c>
      <c r="I13" s="36" t="s">
        <v>54</v>
      </c>
      <c r="J13" s="37" t="s">
        <v>170</v>
      </c>
    </row>
    <row r="14" ht="23.25" customHeight="1" spans="1:10">
      <c r="A14" s="25" t="s">
        <v>302</v>
      </c>
      <c r="B14" s="25"/>
      <c r="C14" s="25"/>
      <c r="D14" s="25"/>
      <c r="E14" s="25"/>
      <c r="F14" s="25"/>
      <c r="G14" s="25"/>
      <c r="H14" s="25"/>
      <c r="I14" s="25"/>
      <c r="J14" s="25"/>
    </row>
    <row r="15" ht="43.5" spans="1:10">
      <c r="A15" s="23" t="s">
        <v>343</v>
      </c>
      <c r="B15" s="23" t="s">
        <v>181</v>
      </c>
      <c r="C15" s="23" t="s">
        <v>177</v>
      </c>
      <c r="D15" s="23" t="s">
        <v>304</v>
      </c>
      <c r="E15" s="23" t="s">
        <v>305</v>
      </c>
      <c r="F15" s="23" t="s">
        <v>306</v>
      </c>
      <c r="G15" s="23" t="s">
        <v>307</v>
      </c>
      <c r="H15" s="23" t="s">
        <v>308</v>
      </c>
      <c r="I15" s="23" t="s">
        <v>67</v>
      </c>
      <c r="J15" s="23" t="s">
        <v>68</v>
      </c>
    </row>
    <row r="16" ht="23.25" spans="1:10">
      <c r="A16" s="22" t="s">
        <v>309</v>
      </c>
      <c r="B16" s="22">
        <v>135</v>
      </c>
      <c r="C16" s="22">
        <v>400</v>
      </c>
      <c r="D16" s="22">
        <v>0.45</v>
      </c>
      <c r="E16" s="22"/>
      <c r="F16" s="22">
        <v>2</v>
      </c>
      <c r="G16" s="22">
        <v>0.45</v>
      </c>
      <c r="H16" s="29"/>
      <c r="I16" s="22" t="s">
        <v>310</v>
      </c>
      <c r="J16" s="23"/>
    </row>
    <row r="17" ht="43.5" spans="1:10">
      <c r="A17" s="22" t="s">
        <v>312</v>
      </c>
      <c r="B17" s="22">
        <v>135</v>
      </c>
      <c r="C17" s="22">
        <v>400</v>
      </c>
      <c r="D17" s="22">
        <v>0.45</v>
      </c>
      <c r="E17" s="22"/>
      <c r="F17" s="22">
        <v>2</v>
      </c>
      <c r="G17" s="22">
        <v>0.45</v>
      </c>
      <c r="H17" s="29"/>
      <c r="I17" s="22" t="s">
        <v>313</v>
      </c>
      <c r="J17" s="23"/>
    </row>
    <row r="18" ht="23.25" spans="1:10">
      <c r="A18" s="22"/>
      <c r="B18" s="22"/>
      <c r="C18" s="22"/>
      <c r="D18" s="22"/>
      <c r="E18" s="22"/>
      <c r="F18" s="22"/>
      <c r="G18" s="22"/>
      <c r="H18" s="29"/>
      <c r="I18" s="22"/>
      <c r="J18" s="22"/>
    </row>
    <row r="19" ht="23.25" spans="1:10">
      <c r="A19" s="22"/>
      <c r="B19" s="22"/>
      <c r="C19" s="22"/>
      <c r="D19" s="22"/>
      <c r="E19" s="22"/>
      <c r="F19" s="22"/>
      <c r="G19" s="22"/>
      <c r="H19" s="29"/>
      <c r="I19" s="22"/>
      <c r="J19" s="22"/>
    </row>
    <row r="20" ht="24" customHeight="1" spans="1:10">
      <c r="A20" s="25" t="s">
        <v>315</v>
      </c>
      <c r="B20" s="25"/>
      <c r="C20" s="25"/>
      <c r="D20" s="25"/>
      <c r="E20" s="25"/>
      <c r="F20" s="30" t="s">
        <v>344</v>
      </c>
      <c r="G20" s="30"/>
      <c r="H20" s="30"/>
      <c r="I20" s="30"/>
      <c r="J20" s="30"/>
    </row>
    <row r="21" ht="23.25" customHeight="1" spans="1:10">
      <c r="A21" s="26" t="str">
        <f>_xlfn.DISPIMG("ID_0C76A787A0B0493381C2CE3AE54555CF",1)</f>
        <v>=DISPIMG("ID_0C76A787A0B0493381C2CE3AE54555CF",1)</v>
      </c>
      <c r="B21" s="26"/>
      <c r="C21" s="26"/>
      <c r="D21" s="26"/>
      <c r="E21" s="26"/>
      <c r="F21" s="30"/>
      <c r="G21" s="30"/>
      <c r="H21" s="30"/>
      <c r="I21" s="30"/>
      <c r="J21" s="30"/>
    </row>
    <row r="22" ht="23.25" customHeight="1" spans="1:10">
      <c r="A22" s="26"/>
      <c r="B22" s="26"/>
      <c r="C22" s="26"/>
      <c r="D22" s="26"/>
      <c r="E22" s="26"/>
      <c r="F22" s="31" t="s">
        <v>317</v>
      </c>
      <c r="G22" s="31"/>
      <c r="H22" s="31"/>
      <c r="I22" s="31"/>
      <c r="J22" s="31"/>
    </row>
    <row r="23" ht="84" customHeight="1" spans="1:10">
      <c r="A23" s="26"/>
      <c r="B23" s="26"/>
      <c r="C23" s="26"/>
      <c r="D23" s="26"/>
      <c r="E23" s="26"/>
      <c r="F23" s="23" t="s">
        <v>74</v>
      </c>
      <c r="G23" s="22" t="s">
        <v>345</v>
      </c>
      <c r="H23" s="22" t="s">
        <v>346</v>
      </c>
      <c r="I23" s="23" t="s">
        <v>319</v>
      </c>
      <c r="J23" s="23"/>
    </row>
    <row r="24" ht="23.25" customHeight="1" spans="1:10">
      <c r="A24" s="26"/>
      <c r="B24" s="26"/>
      <c r="C24" s="26"/>
      <c r="D24" s="26"/>
      <c r="E24" s="26"/>
      <c r="F24" s="23" t="s">
        <v>215</v>
      </c>
      <c r="G24" s="22" t="s">
        <v>320</v>
      </c>
      <c r="H24" s="32">
        <v>24</v>
      </c>
      <c r="I24" s="38" t="s">
        <v>321</v>
      </c>
      <c r="J24" s="38"/>
    </row>
    <row r="25" ht="23.25" customHeight="1" spans="1:10">
      <c r="A25" s="26"/>
      <c r="B25" s="26"/>
      <c r="C25" s="26"/>
      <c r="D25" s="26"/>
      <c r="E25" s="26"/>
      <c r="F25" s="23" t="s">
        <v>215</v>
      </c>
      <c r="G25" s="22" t="s">
        <v>322</v>
      </c>
      <c r="H25" s="23">
        <v>18</v>
      </c>
      <c r="I25" s="38" t="s">
        <v>321</v>
      </c>
      <c r="J25" s="38"/>
    </row>
    <row r="26" ht="23.25" customHeight="1" spans="1:10">
      <c r="A26" s="26"/>
      <c r="B26" s="26"/>
      <c r="C26" s="26"/>
      <c r="D26" s="26"/>
      <c r="E26" s="26"/>
      <c r="F26" s="23"/>
      <c r="G26" s="22"/>
      <c r="H26" s="33"/>
      <c r="I26" s="38"/>
      <c r="J26" s="38"/>
    </row>
    <row r="27" ht="23.25" customHeight="1" spans="1:10">
      <c r="A27" s="26"/>
      <c r="B27" s="26"/>
      <c r="C27" s="26"/>
      <c r="D27" s="26"/>
      <c r="E27" s="26"/>
      <c r="F27" s="23"/>
      <c r="G27" s="22"/>
      <c r="H27" s="23"/>
      <c r="I27" s="38"/>
      <c r="J27" s="38"/>
    </row>
    <row r="28" ht="23.25" customHeight="1" spans="1:10">
      <c r="A28" s="26"/>
      <c r="B28" s="26"/>
      <c r="C28" s="26"/>
      <c r="D28" s="26"/>
      <c r="E28" s="26"/>
      <c r="F28" s="31" t="s">
        <v>323</v>
      </c>
      <c r="G28" s="31"/>
      <c r="H28" s="31"/>
      <c r="I28" s="31"/>
      <c r="J28" s="31"/>
    </row>
    <row r="29" ht="23.25" customHeight="1" spans="1:10">
      <c r="A29" s="26"/>
      <c r="B29" s="26"/>
      <c r="C29" s="26"/>
      <c r="D29" s="26"/>
      <c r="E29" s="26"/>
      <c r="F29" s="23" t="s">
        <v>324</v>
      </c>
      <c r="G29" s="23"/>
      <c r="H29" s="34">
        <v>25</v>
      </c>
      <c r="I29" s="34"/>
      <c r="J29" s="22" t="s">
        <v>325</v>
      </c>
    </row>
    <row r="30" ht="23.25" customHeight="1" spans="1:10">
      <c r="A30" s="26"/>
      <c r="B30" s="26"/>
      <c r="C30" s="26"/>
      <c r="D30" s="26"/>
      <c r="E30" s="26"/>
      <c r="F30" s="23" t="s">
        <v>326</v>
      </c>
      <c r="G30" s="23"/>
      <c r="H30" s="34">
        <v>1.33</v>
      </c>
      <c r="I30" s="34"/>
      <c r="J30" s="22" t="s">
        <v>327</v>
      </c>
    </row>
    <row r="31" ht="23.25" customHeight="1" spans="1:10">
      <c r="A31" s="26"/>
      <c r="B31" s="26"/>
      <c r="C31" s="26"/>
      <c r="D31" s="26"/>
      <c r="E31" s="26"/>
      <c r="F31" s="23" t="s">
        <v>328</v>
      </c>
      <c r="G31" s="23"/>
      <c r="H31" s="34">
        <v>0.66</v>
      </c>
      <c r="I31" s="34"/>
      <c r="J31" s="22" t="s">
        <v>327</v>
      </c>
    </row>
    <row r="32" ht="23.25" customHeight="1" spans="1:10">
      <c r="A32" s="26"/>
      <c r="B32" s="26"/>
      <c r="C32" s="26"/>
      <c r="D32" s="26"/>
      <c r="E32" s="26"/>
      <c r="F32" s="23" t="s">
        <v>329</v>
      </c>
      <c r="G32" s="23"/>
      <c r="H32" s="34">
        <v>50</v>
      </c>
      <c r="I32" s="34"/>
      <c r="J32" s="22" t="s">
        <v>325</v>
      </c>
    </row>
    <row r="33" ht="23.25" customHeight="1" spans="1:10">
      <c r="A33" s="26"/>
      <c r="B33" s="26"/>
      <c r="C33" s="26"/>
      <c r="D33" s="26"/>
      <c r="E33" s="26"/>
      <c r="F33" s="23" t="s">
        <v>330</v>
      </c>
      <c r="G33" s="23"/>
      <c r="H33" s="34">
        <v>20</v>
      </c>
      <c r="I33" s="34"/>
      <c r="J33" s="22" t="s">
        <v>325</v>
      </c>
    </row>
    <row r="34" ht="24" customHeight="1" spans="1:10">
      <c r="A34" s="26" t="s">
        <v>347</v>
      </c>
      <c r="B34" s="26"/>
      <c r="C34" s="26"/>
      <c r="D34" s="26"/>
      <c r="E34" s="26"/>
      <c r="F34" s="26"/>
      <c r="G34" s="26"/>
      <c r="H34" s="26"/>
      <c r="I34" s="26"/>
      <c r="J34" s="26"/>
    </row>
    <row r="35" spans="1:10">
      <c r="A35" s="26"/>
      <c r="B35" s="26"/>
      <c r="C35" s="26"/>
      <c r="D35" s="26"/>
      <c r="E35" s="26"/>
      <c r="F35" s="26"/>
      <c r="G35" s="26"/>
      <c r="H35" s="26"/>
      <c r="I35" s="26"/>
      <c r="J35" s="26"/>
    </row>
    <row r="36" ht="23.25" customHeight="1" spans="1:10">
      <c r="A36" s="39" t="s">
        <v>332</v>
      </c>
      <c r="B36" s="39"/>
      <c r="C36" s="23" t="s">
        <v>333</v>
      </c>
      <c r="D36" s="23"/>
      <c r="E36" s="23" t="s">
        <v>348</v>
      </c>
      <c r="F36" s="23" t="s">
        <v>335</v>
      </c>
      <c r="G36" s="23"/>
      <c r="H36" s="23" t="s">
        <v>336</v>
      </c>
      <c r="I36" s="23"/>
      <c r="J36" s="23"/>
    </row>
    <row r="37" ht="23.25" customHeight="1" spans="1:10">
      <c r="A37" s="25" t="s">
        <v>337</v>
      </c>
      <c r="B37" s="25"/>
      <c r="C37" s="25"/>
      <c r="D37" s="25"/>
      <c r="E37" s="25"/>
      <c r="F37" s="25"/>
      <c r="G37" s="25"/>
      <c r="H37" s="25"/>
      <c r="I37" s="25"/>
      <c r="J37" s="25"/>
    </row>
    <row r="38" ht="45.75" customHeight="1" spans="1:10">
      <c r="A38" s="26" t="s">
        <v>349</v>
      </c>
      <c r="B38" s="26"/>
      <c r="C38" s="26"/>
      <c r="D38" s="26"/>
      <c r="E38" s="26"/>
      <c r="F38" s="26"/>
      <c r="G38" s="26"/>
      <c r="H38" s="26"/>
      <c r="I38" s="26"/>
      <c r="J38" s="26"/>
    </row>
    <row r="39" spans="1:10">
      <c r="A39" s="26"/>
      <c r="B39" s="26"/>
      <c r="C39" s="26"/>
      <c r="D39" s="26"/>
      <c r="E39" s="26"/>
      <c r="F39" s="26"/>
      <c r="G39" s="26"/>
      <c r="H39" s="26"/>
      <c r="I39" s="26"/>
      <c r="J39" s="26"/>
    </row>
    <row r="40" spans="1:10">
      <c r="A40" s="26"/>
      <c r="B40" s="26"/>
      <c r="C40" s="26"/>
      <c r="D40" s="26"/>
      <c r="E40" s="26"/>
      <c r="F40" s="26"/>
      <c r="G40" s="26"/>
      <c r="H40" s="26"/>
      <c r="I40" s="26"/>
      <c r="J40" s="26"/>
    </row>
    <row r="41" spans="1:10">
      <c r="A41" s="26"/>
      <c r="B41" s="26"/>
      <c r="C41" s="26"/>
      <c r="D41" s="26"/>
      <c r="E41" s="26"/>
      <c r="F41" s="26"/>
      <c r="G41" s="26"/>
      <c r="H41" s="26"/>
      <c r="I41" s="26"/>
      <c r="J41" s="26"/>
    </row>
  </sheetData>
  <sheetProtection formatCells="0" formatColumns="0" formatRows="0" insertRows="0" insertColumns="0" insertHyperlinks="0" deleteColumns="0" deleteRows="0" sort="0" autoFilter="0" pivotTables="0"/>
  <mergeCells count="59">
    <mergeCell ref="A1:J1"/>
    <mergeCell ref="A2:B2"/>
    <mergeCell ref="C2:D2"/>
    <mergeCell ref="E2:F2"/>
    <mergeCell ref="G2:J2"/>
    <mergeCell ref="A3:B3"/>
    <mergeCell ref="C3:D3"/>
    <mergeCell ref="E3:F3"/>
    <mergeCell ref="G3:J3"/>
    <mergeCell ref="A4:J4"/>
    <mergeCell ref="A5:B5"/>
    <mergeCell ref="C5:D5"/>
    <mergeCell ref="E5:F5"/>
    <mergeCell ref="G5:J5"/>
    <mergeCell ref="A6:B6"/>
    <mergeCell ref="C6:D6"/>
    <mergeCell ref="E6:F6"/>
    <mergeCell ref="G6:J6"/>
    <mergeCell ref="A7:J7"/>
    <mergeCell ref="A8:B8"/>
    <mergeCell ref="C8:D8"/>
    <mergeCell ref="G8:H8"/>
    <mergeCell ref="I8:J8"/>
    <mergeCell ref="F9:G9"/>
    <mergeCell ref="I9:J9"/>
    <mergeCell ref="B10:J10"/>
    <mergeCell ref="A11:J11"/>
    <mergeCell ref="A12:B12"/>
    <mergeCell ref="C12:D12"/>
    <mergeCell ref="A13:B13"/>
    <mergeCell ref="C13:D13"/>
    <mergeCell ref="A14:J14"/>
    <mergeCell ref="A20:E20"/>
    <mergeCell ref="F22:J22"/>
    <mergeCell ref="I23:J23"/>
    <mergeCell ref="I24:J24"/>
    <mergeCell ref="I25:J25"/>
    <mergeCell ref="I26:J26"/>
    <mergeCell ref="I27:J27"/>
    <mergeCell ref="F28:J28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A36:B36"/>
    <mergeCell ref="C36:D36"/>
    <mergeCell ref="F36:G36"/>
    <mergeCell ref="H36:J36"/>
    <mergeCell ref="A37:J37"/>
    <mergeCell ref="F20:J21"/>
    <mergeCell ref="A21:E33"/>
    <mergeCell ref="A34:J35"/>
    <mergeCell ref="A38:J4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2"/>
  <sheetViews>
    <sheetView workbookViewId="0">
      <selection activeCell="A1" sqref="A1:J1"/>
    </sheetView>
  </sheetViews>
  <sheetFormatPr defaultColWidth="11.3333333333333" defaultRowHeight="19.5"/>
  <cols>
    <col min="1" max="16384" width="11.3333333333333" style="1"/>
  </cols>
  <sheetData>
    <row r="1" ht="34.05" customHeight="1" spans="1:10">
      <c r="A1" s="2" t="s">
        <v>350</v>
      </c>
      <c r="B1" s="2"/>
      <c r="C1" s="2"/>
      <c r="D1" s="2"/>
      <c r="E1" s="2"/>
      <c r="F1" s="2"/>
      <c r="G1" s="2"/>
      <c r="H1" s="2"/>
      <c r="I1" s="2"/>
      <c r="J1" s="2"/>
    </row>
    <row r="2" customHeight="1" spans="1:10">
      <c r="A2" s="3" t="s">
        <v>33</v>
      </c>
      <c r="B2" s="3"/>
      <c r="C2" s="3" t="s">
        <v>212</v>
      </c>
      <c r="D2" s="3"/>
      <c r="E2" s="3" t="s">
        <v>34</v>
      </c>
      <c r="F2" s="3"/>
      <c r="G2" s="3" t="s">
        <v>351</v>
      </c>
      <c r="H2" s="3"/>
      <c r="I2" s="3"/>
      <c r="J2" s="3"/>
    </row>
    <row r="3" customHeight="1" spans="1:10">
      <c r="A3" s="3" t="s">
        <v>35</v>
      </c>
      <c r="B3" s="3"/>
      <c r="C3" s="4">
        <v>45768</v>
      </c>
      <c r="D3" s="4"/>
      <c r="E3" s="3" t="s">
        <v>36</v>
      </c>
      <c r="F3" s="3"/>
      <c r="G3" s="3"/>
      <c r="H3" s="3"/>
      <c r="I3" s="3"/>
      <c r="J3" s="3"/>
    </row>
    <row r="4" customHeight="1" spans="1:10">
      <c r="A4" s="5" t="s">
        <v>288</v>
      </c>
      <c r="B4" s="5"/>
      <c r="C4" s="5"/>
      <c r="D4" s="5"/>
      <c r="E4" s="5"/>
      <c r="F4" s="5"/>
      <c r="G4" s="5"/>
      <c r="H4" s="5"/>
      <c r="I4" s="5"/>
      <c r="J4" s="5"/>
    </row>
    <row r="5" customHeight="1" spans="1:10">
      <c r="A5" s="3" t="s">
        <v>289</v>
      </c>
      <c r="B5" s="3"/>
      <c r="C5" s="3" t="s">
        <v>352</v>
      </c>
      <c r="D5" s="3"/>
      <c r="E5" s="3" t="s">
        <v>39</v>
      </c>
      <c r="F5" s="3"/>
      <c r="G5" s="3" t="s">
        <v>353</v>
      </c>
      <c r="H5" s="3"/>
      <c r="I5" s="3"/>
      <c r="J5" s="3"/>
    </row>
    <row r="6" customHeight="1" spans="1:10">
      <c r="A6" s="3" t="s">
        <v>40</v>
      </c>
      <c r="B6" s="3"/>
      <c r="C6" s="6" t="s">
        <v>354</v>
      </c>
      <c r="D6" s="6"/>
      <c r="E6" s="3" t="s">
        <v>41</v>
      </c>
      <c r="F6" s="3"/>
      <c r="G6" s="3" t="s">
        <v>355</v>
      </c>
      <c r="H6" s="3"/>
      <c r="I6" s="3"/>
      <c r="J6" s="3"/>
    </row>
    <row r="7" customHeight="1" spans="1:10">
      <c r="A7" s="5">
        <v>4</v>
      </c>
      <c r="B7" s="5"/>
      <c r="C7" s="5"/>
      <c r="D7" s="5"/>
      <c r="E7" s="5"/>
      <c r="F7" s="5"/>
      <c r="G7" s="5"/>
      <c r="H7" s="5"/>
      <c r="I7" s="5"/>
      <c r="J7" s="5"/>
    </row>
    <row r="8" customHeight="1" spans="1:10">
      <c r="A8" s="3" t="s">
        <v>43</v>
      </c>
      <c r="B8" s="3"/>
      <c r="C8" s="3" t="s">
        <v>238</v>
      </c>
      <c r="D8" s="3"/>
      <c r="E8" s="3" t="s">
        <v>44</v>
      </c>
      <c r="F8" s="6" t="s">
        <v>339</v>
      </c>
      <c r="G8" s="3" t="s">
        <v>215</v>
      </c>
      <c r="H8" s="3"/>
      <c r="I8" s="3"/>
      <c r="J8" s="3"/>
    </row>
    <row r="9" customHeight="1" spans="1:10">
      <c r="A9" s="3" t="s">
        <v>293</v>
      </c>
      <c r="B9" s="6" t="s">
        <v>356</v>
      </c>
      <c r="C9" s="3" t="s">
        <v>357</v>
      </c>
      <c r="D9" s="3"/>
      <c r="E9" s="3" t="s">
        <v>47</v>
      </c>
      <c r="F9" s="3" t="s">
        <v>358</v>
      </c>
      <c r="G9" s="3"/>
      <c r="H9" s="3" t="s">
        <v>48</v>
      </c>
      <c r="I9" s="6" t="s">
        <v>243</v>
      </c>
      <c r="J9" s="6"/>
    </row>
    <row r="10" customHeight="1" spans="1:10">
      <c r="A10" s="3" t="s">
        <v>49</v>
      </c>
      <c r="B10" s="3"/>
      <c r="C10" s="3"/>
      <c r="D10" s="3"/>
      <c r="E10" s="3"/>
      <c r="F10" s="3"/>
      <c r="G10" s="3"/>
      <c r="H10" s="3"/>
      <c r="I10" s="3"/>
      <c r="J10" s="3"/>
    </row>
    <row r="11" customHeight="1" spans="1:10">
      <c r="A11" s="5" t="s">
        <v>297</v>
      </c>
      <c r="B11" s="5"/>
      <c r="C11" s="5"/>
      <c r="D11" s="5"/>
      <c r="E11" s="5"/>
      <c r="F11" s="5"/>
      <c r="G11" s="5"/>
      <c r="H11" s="5"/>
      <c r="I11" s="5"/>
      <c r="J11" s="5"/>
    </row>
    <row r="12" customHeight="1" spans="1:10">
      <c r="A12" s="3" t="s">
        <v>298</v>
      </c>
      <c r="B12" s="3"/>
      <c r="C12" s="3" t="s">
        <v>359</v>
      </c>
      <c r="D12" s="3"/>
      <c r="E12" s="3" t="s">
        <v>52</v>
      </c>
      <c r="F12" s="3" t="s">
        <v>20</v>
      </c>
      <c r="G12" s="3" t="s">
        <v>53</v>
      </c>
      <c r="H12" s="8">
        <v>24</v>
      </c>
      <c r="I12" s="3" t="s">
        <v>54</v>
      </c>
      <c r="J12" s="3"/>
    </row>
    <row r="13" customHeight="1" spans="1:10">
      <c r="A13" s="3" t="s">
        <v>55</v>
      </c>
      <c r="B13" s="3"/>
      <c r="C13" s="3" t="s">
        <v>360</v>
      </c>
      <c r="D13" s="3"/>
      <c r="E13" s="3" t="s">
        <v>52</v>
      </c>
      <c r="F13" s="3" t="s">
        <v>361</v>
      </c>
      <c r="G13" s="3" t="s">
        <v>53</v>
      </c>
      <c r="H13" s="9">
        <v>50</v>
      </c>
      <c r="I13" s="15" t="s">
        <v>54</v>
      </c>
      <c r="J13" s="15" t="s">
        <v>362</v>
      </c>
    </row>
    <row r="14" customHeight="1" spans="1:10">
      <c r="A14" s="5" t="s">
        <v>302</v>
      </c>
      <c r="B14" s="5"/>
      <c r="C14" s="5"/>
      <c r="D14" s="5"/>
      <c r="E14" s="5"/>
      <c r="F14" s="5"/>
      <c r="G14" s="5"/>
      <c r="H14" s="5"/>
      <c r="I14" s="5"/>
      <c r="J14" s="5"/>
    </row>
    <row r="15" spans="1:10">
      <c r="A15" s="3" t="s">
        <v>303</v>
      </c>
      <c r="B15" s="3" t="s">
        <v>181</v>
      </c>
      <c r="C15" s="3" t="s">
        <v>177</v>
      </c>
      <c r="D15" s="3" t="s">
        <v>304</v>
      </c>
      <c r="E15" s="3" t="s">
        <v>305</v>
      </c>
      <c r="F15" s="3" t="s">
        <v>306</v>
      </c>
      <c r="G15" s="3" t="s">
        <v>307</v>
      </c>
      <c r="H15" s="3" t="s">
        <v>308</v>
      </c>
      <c r="I15" s="3" t="s">
        <v>67</v>
      </c>
      <c r="J15" s="3" t="s">
        <v>68</v>
      </c>
    </row>
    <row r="16" spans="1:10">
      <c r="A16" s="3" t="s">
        <v>309</v>
      </c>
      <c r="B16" s="3">
        <v>220</v>
      </c>
      <c r="C16" s="3">
        <v>1400</v>
      </c>
      <c r="D16" s="3">
        <v>2.85</v>
      </c>
      <c r="E16" s="3">
        <v>4000</v>
      </c>
      <c r="F16" s="3">
        <v>0.3</v>
      </c>
      <c r="G16" s="3">
        <v>9</v>
      </c>
      <c r="H16" s="10"/>
      <c r="I16" s="3" t="s">
        <v>313</v>
      </c>
      <c r="J16" s="11"/>
    </row>
    <row r="17" spans="1:10">
      <c r="A17" s="3" t="s">
        <v>312</v>
      </c>
      <c r="B17" s="3">
        <v>157</v>
      </c>
      <c r="C17" s="3">
        <v>1000</v>
      </c>
      <c r="D17" s="3">
        <v>0.5</v>
      </c>
      <c r="E17" s="3">
        <v>500</v>
      </c>
      <c r="F17" s="3">
        <v>5</v>
      </c>
      <c r="G17" s="3">
        <v>9</v>
      </c>
      <c r="H17" s="10"/>
      <c r="I17" s="3" t="s">
        <v>313</v>
      </c>
      <c r="J17" s="11"/>
    </row>
    <row r="18" spans="1:10">
      <c r="A18" s="3"/>
      <c r="B18" s="3"/>
      <c r="C18" s="3"/>
      <c r="D18" s="3"/>
      <c r="E18" s="3"/>
      <c r="F18" s="3"/>
      <c r="G18" s="3"/>
      <c r="H18" s="10"/>
      <c r="I18" s="3"/>
      <c r="J18" s="3"/>
    </row>
    <row r="19" spans="1:10">
      <c r="A19" s="3"/>
      <c r="B19" s="3"/>
      <c r="C19" s="3"/>
      <c r="D19" s="3"/>
      <c r="E19" s="3"/>
      <c r="F19" s="3"/>
      <c r="G19" s="3"/>
      <c r="H19" s="10"/>
      <c r="I19" s="3"/>
      <c r="J19" s="3"/>
    </row>
    <row r="20" customHeight="1" spans="1:10">
      <c r="A20" s="5" t="s">
        <v>315</v>
      </c>
      <c r="B20" s="5"/>
      <c r="C20" s="5"/>
      <c r="D20" s="5"/>
      <c r="E20" s="5"/>
      <c r="F20" s="5" t="s">
        <v>316</v>
      </c>
      <c r="G20" s="5"/>
      <c r="H20" s="6" t="s">
        <v>363</v>
      </c>
      <c r="I20" s="6"/>
      <c r="J20" s="6"/>
    </row>
    <row r="21" customHeight="1" spans="1:10">
      <c r="A21" s="7" t="str">
        <f>_xlfn.DISPIMG("ID_99EB3AF35C804FB0B26D32AE8209D819",1)</f>
        <v>=DISPIMG("ID_99EB3AF35C804FB0B26D32AE8209D819",1)</v>
      </c>
      <c r="B21" s="7"/>
      <c r="C21" s="7"/>
      <c r="D21" s="7"/>
      <c r="E21" s="7"/>
      <c r="F21" s="5"/>
      <c r="G21" s="5"/>
      <c r="H21" s="3" t="s">
        <v>364</v>
      </c>
      <c r="I21" s="3"/>
      <c r="J21" s="3"/>
    </row>
    <row r="22" customHeight="1" spans="1:10">
      <c r="A22" s="7"/>
      <c r="B22" s="7"/>
      <c r="C22" s="7"/>
      <c r="D22" s="7"/>
      <c r="E22" s="7"/>
      <c r="F22" s="5" t="s">
        <v>317</v>
      </c>
      <c r="G22" s="5"/>
      <c r="H22" s="5"/>
      <c r="I22" s="5"/>
      <c r="J22" s="5"/>
    </row>
    <row r="23" ht="27" customHeight="1" spans="1:10">
      <c r="A23" s="7"/>
      <c r="B23" s="7"/>
      <c r="C23" s="7"/>
      <c r="D23" s="7"/>
      <c r="E23" s="7"/>
      <c r="F23" s="3" t="s">
        <v>74</v>
      </c>
      <c r="G23" s="3"/>
      <c r="H23" s="3" t="s">
        <v>365</v>
      </c>
      <c r="I23" s="3" t="s">
        <v>319</v>
      </c>
      <c r="J23" s="3"/>
    </row>
    <row r="24" customHeight="1" spans="1:10">
      <c r="A24" s="7"/>
      <c r="B24" s="7"/>
      <c r="C24" s="7"/>
      <c r="D24" s="7"/>
      <c r="E24" s="7"/>
      <c r="F24" s="11" t="s">
        <v>215</v>
      </c>
      <c r="G24" s="11" t="s">
        <v>320</v>
      </c>
      <c r="H24" s="12">
        <v>5</v>
      </c>
      <c r="I24" s="16" t="s">
        <v>321</v>
      </c>
      <c r="J24" s="16"/>
    </row>
    <row r="25" customHeight="1" spans="1:10">
      <c r="A25" s="7"/>
      <c r="B25" s="7"/>
      <c r="C25" s="7"/>
      <c r="D25" s="7"/>
      <c r="E25" s="7"/>
      <c r="F25" s="11" t="s">
        <v>215</v>
      </c>
      <c r="G25" s="11" t="s">
        <v>322</v>
      </c>
      <c r="H25" s="11">
        <v>40</v>
      </c>
      <c r="I25" s="16" t="s">
        <v>366</v>
      </c>
      <c r="J25" s="16"/>
    </row>
    <row r="26" customHeight="1" spans="1:10">
      <c r="A26" s="7"/>
      <c r="B26" s="7"/>
      <c r="C26" s="7"/>
      <c r="D26" s="7"/>
      <c r="E26" s="7"/>
      <c r="F26" s="11"/>
      <c r="G26" s="11"/>
      <c r="H26" s="13"/>
      <c r="I26" s="16"/>
      <c r="J26" s="16"/>
    </row>
    <row r="27" customHeight="1" spans="1:10">
      <c r="A27" s="7"/>
      <c r="B27" s="7"/>
      <c r="C27" s="7"/>
      <c r="D27" s="7"/>
      <c r="E27" s="7"/>
      <c r="F27" s="11"/>
      <c r="G27" s="11"/>
      <c r="H27" s="11"/>
      <c r="I27" s="16"/>
      <c r="J27" s="16"/>
    </row>
    <row r="28" customHeight="1" spans="1:10">
      <c r="A28" s="7"/>
      <c r="B28" s="7"/>
      <c r="C28" s="7"/>
      <c r="D28" s="7"/>
      <c r="E28" s="7"/>
      <c r="F28" s="5" t="s">
        <v>323</v>
      </c>
      <c r="G28" s="5"/>
      <c r="H28" s="5"/>
      <c r="I28" s="5"/>
      <c r="J28" s="5"/>
    </row>
    <row r="29" customHeight="1" spans="1:10">
      <c r="A29" s="7"/>
      <c r="B29" s="7"/>
      <c r="C29" s="7"/>
      <c r="D29" s="7"/>
      <c r="E29" s="7"/>
      <c r="F29" s="11" t="s">
        <v>324</v>
      </c>
      <c r="G29" s="11"/>
      <c r="H29" s="14">
        <v>700</v>
      </c>
      <c r="I29" s="14"/>
      <c r="J29" s="11" t="s">
        <v>325</v>
      </c>
    </row>
    <row r="30" customHeight="1" spans="1:10">
      <c r="A30" s="7"/>
      <c r="B30" s="7"/>
      <c r="C30" s="7"/>
      <c r="D30" s="7"/>
      <c r="E30" s="7"/>
      <c r="F30" s="11" t="s">
        <v>326</v>
      </c>
      <c r="G30" s="11"/>
      <c r="H30" s="14">
        <v>3.2</v>
      </c>
      <c r="I30" s="14"/>
      <c r="J30" s="11" t="s">
        <v>327</v>
      </c>
    </row>
    <row r="31" customHeight="1" spans="1:10">
      <c r="A31" s="7"/>
      <c r="B31" s="7"/>
      <c r="C31" s="7"/>
      <c r="D31" s="7"/>
      <c r="E31" s="7"/>
      <c r="F31" s="11" t="s">
        <v>328</v>
      </c>
      <c r="G31" s="11"/>
      <c r="H31" s="14">
        <v>3.12</v>
      </c>
      <c r="I31" s="14"/>
      <c r="J31" s="11" t="s">
        <v>327</v>
      </c>
    </row>
    <row r="32" customHeight="1" spans="1:10">
      <c r="A32" s="7"/>
      <c r="B32" s="7"/>
      <c r="C32" s="7"/>
      <c r="D32" s="7"/>
      <c r="E32" s="7"/>
      <c r="F32" s="11" t="s">
        <v>329</v>
      </c>
      <c r="G32" s="11"/>
      <c r="H32" s="14">
        <v>2.5</v>
      </c>
      <c r="I32" s="14"/>
      <c r="J32" s="11" t="s">
        <v>325</v>
      </c>
    </row>
    <row r="33" customHeight="1" spans="1:10">
      <c r="A33" s="7"/>
      <c r="B33" s="7"/>
      <c r="C33" s="7"/>
      <c r="D33" s="7"/>
      <c r="E33" s="7"/>
      <c r="F33" s="11" t="s">
        <v>330</v>
      </c>
      <c r="G33" s="11"/>
      <c r="H33" s="14">
        <v>100</v>
      </c>
      <c r="I33" s="14"/>
      <c r="J33" s="11" t="s">
        <v>325</v>
      </c>
    </row>
    <row r="34" customHeight="1" spans="1:10">
      <c r="A34" s="17" t="s">
        <v>367</v>
      </c>
      <c r="B34" s="17"/>
      <c r="C34" s="17"/>
      <c r="D34" s="17"/>
      <c r="E34" s="17"/>
      <c r="F34" s="17"/>
      <c r="G34" s="17"/>
      <c r="H34" s="17"/>
      <c r="I34" s="17"/>
      <c r="J34" s="17"/>
    </row>
    <row r="35" spans="1:10">
      <c r="A35" s="17"/>
      <c r="B35" s="17"/>
      <c r="C35" s="17"/>
      <c r="D35" s="17"/>
      <c r="E35" s="17"/>
      <c r="F35" s="17"/>
      <c r="G35" s="17"/>
      <c r="H35" s="17"/>
      <c r="I35" s="17"/>
      <c r="J35" s="17"/>
    </row>
    <row r="36" spans="1:10">
      <c r="A36" s="17"/>
      <c r="B36" s="17"/>
      <c r="C36" s="17"/>
      <c r="D36" s="17"/>
      <c r="E36" s="17"/>
      <c r="F36" s="17"/>
      <c r="G36" s="17"/>
      <c r="H36" s="17"/>
      <c r="I36" s="17"/>
      <c r="J36" s="17"/>
    </row>
    <row r="37" customHeight="1" spans="1:10">
      <c r="A37" s="18" t="s">
        <v>332</v>
      </c>
      <c r="B37" s="18"/>
      <c r="C37" s="6" t="s">
        <v>333</v>
      </c>
      <c r="D37" s="6"/>
      <c r="E37" s="3" t="s">
        <v>334</v>
      </c>
      <c r="F37" s="6" t="s">
        <v>368</v>
      </c>
      <c r="G37" s="6"/>
      <c r="H37" s="6" t="s">
        <v>369</v>
      </c>
      <c r="I37" s="6"/>
      <c r="J37" s="6"/>
    </row>
    <row r="38" customHeight="1" spans="1:10">
      <c r="A38" s="5" t="s">
        <v>337</v>
      </c>
      <c r="B38" s="5"/>
      <c r="C38" s="5"/>
      <c r="D38" s="5"/>
      <c r="E38" s="5"/>
      <c r="F38" s="5"/>
      <c r="G38" s="5"/>
      <c r="H38" s="5"/>
      <c r="I38" s="5"/>
      <c r="J38" s="5"/>
    </row>
    <row r="39" customHeight="1" spans="1:10">
      <c r="A39" s="19" t="s">
        <v>370</v>
      </c>
      <c r="B39" s="19"/>
      <c r="C39" s="19"/>
      <c r="D39" s="19"/>
      <c r="E39" s="19"/>
      <c r="F39" s="19"/>
      <c r="G39" s="19"/>
      <c r="H39" s="19"/>
      <c r="I39" s="19"/>
      <c r="J39" s="19"/>
    </row>
    <row r="40" spans="1:10">
      <c r="A40" s="19"/>
      <c r="B40" s="19"/>
      <c r="C40" s="19"/>
      <c r="D40" s="19"/>
      <c r="E40" s="19"/>
      <c r="F40" s="19"/>
      <c r="G40" s="19"/>
      <c r="H40" s="19"/>
      <c r="I40" s="19"/>
      <c r="J40" s="19"/>
    </row>
    <row r="41" spans="1:10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pans="1:10">
      <c r="A42" s="19"/>
      <c r="B42" s="19"/>
      <c r="C42" s="19"/>
      <c r="D42" s="19"/>
      <c r="E42" s="19"/>
      <c r="F42" s="19"/>
      <c r="G42" s="19"/>
      <c r="H42" s="19"/>
      <c r="I42" s="19"/>
      <c r="J42" s="19"/>
    </row>
  </sheetData>
  <sheetProtection formatCells="0" formatColumns="0" formatRows="0" insertRows="0" insertColumns="0" insertHyperlinks="0" deleteColumns="0" deleteRows="0" sort="0" autoFilter="0" pivotTables="0"/>
  <mergeCells count="62">
    <mergeCell ref="A1:J1"/>
    <mergeCell ref="A2:B2"/>
    <mergeCell ref="C2:D2"/>
    <mergeCell ref="E2:F2"/>
    <mergeCell ref="G2:J2"/>
    <mergeCell ref="A3:B3"/>
    <mergeCell ref="C3:D3"/>
    <mergeCell ref="E3:F3"/>
    <mergeCell ref="G3:J3"/>
    <mergeCell ref="A4:J4"/>
    <mergeCell ref="A5:B5"/>
    <mergeCell ref="C5:D5"/>
    <mergeCell ref="E5:F5"/>
    <mergeCell ref="G5:J5"/>
    <mergeCell ref="A6:B6"/>
    <mergeCell ref="C6:D6"/>
    <mergeCell ref="E6:F6"/>
    <mergeCell ref="G6:J6"/>
    <mergeCell ref="A7:J7"/>
    <mergeCell ref="A8:B8"/>
    <mergeCell ref="C8:D8"/>
    <mergeCell ref="G8:H8"/>
    <mergeCell ref="I8:J8"/>
    <mergeCell ref="C9:D9"/>
    <mergeCell ref="F9:G9"/>
    <mergeCell ref="I9:J9"/>
    <mergeCell ref="B10:J10"/>
    <mergeCell ref="A11:J11"/>
    <mergeCell ref="A12:B12"/>
    <mergeCell ref="C12:D12"/>
    <mergeCell ref="A13:B13"/>
    <mergeCell ref="C13:D13"/>
    <mergeCell ref="A14:J14"/>
    <mergeCell ref="A20:E20"/>
    <mergeCell ref="H20:J20"/>
    <mergeCell ref="I21:J21"/>
    <mergeCell ref="F22:J22"/>
    <mergeCell ref="I23:J23"/>
    <mergeCell ref="I24:J24"/>
    <mergeCell ref="I25:J25"/>
    <mergeCell ref="I26:J26"/>
    <mergeCell ref="I27:J27"/>
    <mergeCell ref="F28:J28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A37:B37"/>
    <mergeCell ref="C37:D37"/>
    <mergeCell ref="F37:G37"/>
    <mergeCell ref="H37:J37"/>
    <mergeCell ref="A38:J38"/>
    <mergeCell ref="F20:G21"/>
    <mergeCell ref="A21:E33"/>
    <mergeCell ref="A34:J36"/>
    <mergeCell ref="A39:J4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"/>
  <sheetViews>
    <sheetView workbookViewId="0">
      <selection activeCell="A1" sqref="A1:F1"/>
    </sheetView>
  </sheetViews>
  <sheetFormatPr defaultColWidth="11.3333333333333" defaultRowHeight="19.5"/>
  <cols>
    <col min="1" max="1" width="6.22222222222222" style="20" customWidth="1"/>
    <col min="2" max="2" width="15" style="20" customWidth="1"/>
    <col min="3" max="3" width="21.1111111111111" style="20" customWidth="1"/>
    <col min="4" max="4" width="8.44444444444444" style="20" customWidth="1"/>
    <col min="5" max="5" width="7.33333333333333" style="20" customWidth="1"/>
    <col min="6" max="6" width="10" style="20" customWidth="1"/>
    <col min="7" max="7" width="6.77777777777778" style="20" customWidth="1"/>
    <col min="8" max="8" width="16.2222222222222" style="20" customWidth="1"/>
    <col min="9" max="9" width="21.5555555555556" style="20" customWidth="1"/>
    <col min="10" max="10" width="6.55555555555556" style="20" customWidth="1"/>
    <col min="11" max="11" width="7.88888888888889" style="20" customWidth="1"/>
    <col min="12" max="12" width="9.55555555555556" style="20" customWidth="1"/>
    <col min="13" max="13" width="8.11111111111111" style="20" customWidth="1"/>
    <col min="14" max="14" width="9" style="20" customWidth="1"/>
    <col min="15" max="16384" width="11.3333333333333" style="20"/>
  </cols>
  <sheetData>
    <row r="1" ht="23.25" customHeight="1" spans="1:17">
      <c r="A1" s="101" t="s">
        <v>5</v>
      </c>
      <c r="B1" s="101"/>
      <c r="C1" s="101"/>
      <c r="D1" s="101"/>
      <c r="E1" s="101"/>
      <c r="F1" s="101"/>
      <c r="G1" s="107" t="s">
        <v>6</v>
      </c>
      <c r="H1" s="107"/>
      <c r="I1" s="107"/>
      <c r="J1" s="107"/>
      <c r="K1" s="107"/>
      <c r="L1" s="107"/>
      <c r="M1" s="108" t="s">
        <v>7</v>
      </c>
      <c r="N1" s="108"/>
      <c r="O1" s="108" t="s">
        <v>8</v>
      </c>
      <c r="P1" s="108"/>
      <c r="Q1" s="108" t="s">
        <v>9</v>
      </c>
    </row>
    <row r="2" spans="1:17">
      <c r="A2" s="102" t="s">
        <v>10</v>
      </c>
      <c r="B2" s="102" t="s">
        <v>11</v>
      </c>
      <c r="C2" s="102" t="s">
        <v>12</v>
      </c>
      <c r="D2" s="102" t="s">
        <v>13</v>
      </c>
      <c r="E2" s="102" t="s">
        <v>14</v>
      </c>
      <c r="F2" s="102" t="s">
        <v>15</v>
      </c>
      <c r="G2" s="102" t="s">
        <v>10</v>
      </c>
      <c r="H2" s="102" t="s">
        <v>11</v>
      </c>
      <c r="I2" s="102" t="s">
        <v>12</v>
      </c>
      <c r="J2" s="102" t="s">
        <v>13</v>
      </c>
      <c r="K2" s="102" t="s">
        <v>14</v>
      </c>
      <c r="L2" s="102" t="s">
        <v>15</v>
      </c>
      <c r="M2" s="108" t="s">
        <v>14</v>
      </c>
      <c r="N2" s="108" t="s">
        <v>0</v>
      </c>
      <c r="O2" s="108" t="s">
        <v>14</v>
      </c>
      <c r="P2" s="108" t="s">
        <v>0</v>
      </c>
      <c r="Q2" s="108"/>
    </row>
    <row r="3" spans="1:17">
      <c r="A3" s="103">
        <v>1</v>
      </c>
      <c r="B3" s="103" t="s">
        <v>16</v>
      </c>
      <c r="C3" s="103" t="s">
        <v>17</v>
      </c>
      <c r="D3" s="103" t="s">
        <v>18</v>
      </c>
      <c r="E3" s="103">
        <v>4710</v>
      </c>
      <c r="F3" s="103">
        <v>42.66</v>
      </c>
      <c r="G3" s="103">
        <v>1</v>
      </c>
      <c r="H3" s="103" t="s">
        <v>16</v>
      </c>
      <c r="I3" s="103" t="s">
        <v>19</v>
      </c>
      <c r="J3" s="103" t="s">
        <v>20</v>
      </c>
      <c r="K3" s="103">
        <v>2160</v>
      </c>
      <c r="L3" s="103">
        <v>37.6</v>
      </c>
      <c r="M3" s="109">
        <v>4710</v>
      </c>
      <c r="N3" s="109">
        <v>200928.6</v>
      </c>
      <c r="O3" s="109">
        <v>2160</v>
      </c>
      <c r="P3" s="109">
        <v>81216</v>
      </c>
      <c r="Q3" s="111">
        <v>119712.6</v>
      </c>
    </row>
    <row r="4" spans="1:17">
      <c r="A4" s="103">
        <v>2</v>
      </c>
      <c r="B4" s="104" t="s">
        <v>21</v>
      </c>
      <c r="C4" s="104" t="s">
        <v>22</v>
      </c>
      <c r="D4" s="104" t="s">
        <v>20</v>
      </c>
      <c r="E4" s="104">
        <v>11460</v>
      </c>
      <c r="F4" s="104">
        <v>40.6</v>
      </c>
      <c r="G4" s="103">
        <v>2</v>
      </c>
      <c r="H4" s="104" t="s">
        <v>23</v>
      </c>
      <c r="I4" s="104" t="s">
        <v>22</v>
      </c>
      <c r="J4" s="104" t="s">
        <v>20</v>
      </c>
      <c r="K4" s="104">
        <v>9168</v>
      </c>
      <c r="L4" s="104">
        <v>40.6</v>
      </c>
      <c r="M4" s="104">
        <v>11460</v>
      </c>
      <c r="N4" s="104">
        <v>465276</v>
      </c>
      <c r="O4" s="104">
        <v>9168</v>
      </c>
      <c r="P4" s="104">
        <v>372220.8</v>
      </c>
      <c r="Q4" s="111">
        <v>93055.2</v>
      </c>
    </row>
    <row r="5" spans="1:17">
      <c r="A5" s="103">
        <v>3</v>
      </c>
      <c r="B5" s="103" t="s">
        <v>24</v>
      </c>
      <c r="C5" s="103" t="s">
        <v>25</v>
      </c>
      <c r="D5" s="103" t="s">
        <v>18</v>
      </c>
      <c r="E5" s="103">
        <v>1540</v>
      </c>
      <c r="F5" s="103">
        <v>35.5</v>
      </c>
      <c r="G5" s="103">
        <v>3</v>
      </c>
      <c r="H5" s="103" t="s">
        <v>24</v>
      </c>
      <c r="I5" s="103" t="s">
        <v>26</v>
      </c>
      <c r="J5" s="103" t="s">
        <v>20</v>
      </c>
      <c r="K5" s="103">
        <v>830</v>
      </c>
      <c r="L5" s="103">
        <v>32.7</v>
      </c>
      <c r="M5" s="104">
        <v>1540</v>
      </c>
      <c r="N5" s="104">
        <v>54670</v>
      </c>
      <c r="O5" s="104">
        <v>830</v>
      </c>
      <c r="P5" s="104">
        <v>27141</v>
      </c>
      <c r="Q5" s="111">
        <v>27529</v>
      </c>
    </row>
    <row r="6" spans="1:17">
      <c r="A6" s="103">
        <v>4</v>
      </c>
      <c r="B6" s="104" t="s">
        <v>27</v>
      </c>
      <c r="C6" s="104" t="s">
        <v>28</v>
      </c>
      <c r="D6" s="104" t="s">
        <v>20</v>
      </c>
      <c r="E6" s="104">
        <v>5565</v>
      </c>
      <c r="F6" s="104">
        <v>13.5</v>
      </c>
      <c r="G6" s="103">
        <v>4</v>
      </c>
      <c r="H6" s="104" t="s">
        <v>29</v>
      </c>
      <c r="I6" s="104" t="s">
        <v>30</v>
      </c>
      <c r="J6" s="104" t="s">
        <v>20</v>
      </c>
      <c r="K6" s="104">
        <v>1110</v>
      </c>
      <c r="L6" s="104">
        <v>24</v>
      </c>
      <c r="M6" s="104">
        <v>5565</v>
      </c>
      <c r="N6" s="104">
        <v>75127.5</v>
      </c>
      <c r="O6" s="104">
        <v>1110</v>
      </c>
      <c r="P6" s="104">
        <v>26640</v>
      </c>
      <c r="Q6" s="111">
        <v>48487.5</v>
      </c>
    </row>
    <row r="7" spans="1:17">
      <c r="A7" s="103">
        <v>5</v>
      </c>
      <c r="B7" s="103"/>
      <c r="C7" s="103"/>
      <c r="D7" s="103"/>
      <c r="E7" s="103"/>
      <c r="F7" s="103"/>
      <c r="G7" s="103">
        <v>5</v>
      </c>
      <c r="H7" s="103"/>
      <c r="I7" s="103"/>
      <c r="J7" s="103"/>
      <c r="K7" s="103"/>
      <c r="L7" s="103"/>
      <c r="M7" s="104">
        <v>0</v>
      </c>
      <c r="N7" s="104">
        <v>0</v>
      </c>
      <c r="O7" s="104">
        <v>0</v>
      </c>
      <c r="P7" s="104">
        <v>0</v>
      </c>
      <c r="Q7" s="111">
        <v>0</v>
      </c>
    </row>
    <row r="8" spans="1:17">
      <c r="A8" s="103">
        <v>6</v>
      </c>
      <c r="B8" s="104"/>
      <c r="C8" s="104"/>
      <c r="D8" s="104"/>
      <c r="E8" s="104"/>
      <c r="F8" s="104"/>
      <c r="G8" s="103">
        <v>6</v>
      </c>
      <c r="H8" s="104"/>
      <c r="I8" s="104"/>
      <c r="J8" s="104"/>
      <c r="K8" s="104"/>
      <c r="L8" s="104"/>
      <c r="M8" s="104">
        <v>0</v>
      </c>
      <c r="N8" s="104">
        <v>0</v>
      </c>
      <c r="O8" s="104">
        <v>0</v>
      </c>
      <c r="P8" s="104">
        <v>0</v>
      </c>
      <c r="Q8" s="111">
        <v>0</v>
      </c>
    </row>
    <row r="9" spans="1:17">
      <c r="A9" s="103">
        <v>7</v>
      </c>
      <c r="B9" s="103"/>
      <c r="C9" s="103"/>
      <c r="D9" s="103"/>
      <c r="E9" s="103"/>
      <c r="F9" s="103"/>
      <c r="G9" s="103">
        <v>7</v>
      </c>
      <c r="H9" s="103"/>
      <c r="I9" s="103"/>
      <c r="J9" s="103"/>
      <c r="K9" s="103"/>
      <c r="L9" s="103"/>
      <c r="M9" s="104">
        <v>0</v>
      </c>
      <c r="N9" s="104">
        <v>0</v>
      </c>
      <c r="O9" s="104">
        <v>0</v>
      </c>
      <c r="P9" s="104">
        <v>0</v>
      </c>
      <c r="Q9" s="111">
        <v>0</v>
      </c>
    </row>
    <row r="10" spans="1:17">
      <c r="A10" s="103">
        <v>8</v>
      </c>
      <c r="B10" s="104"/>
      <c r="C10" s="104"/>
      <c r="D10" s="104"/>
      <c r="E10" s="104"/>
      <c r="F10" s="104"/>
      <c r="G10" s="103">
        <v>8</v>
      </c>
      <c r="H10" s="104"/>
      <c r="I10" s="104"/>
      <c r="J10" s="104"/>
      <c r="K10" s="104"/>
      <c r="L10" s="104"/>
      <c r="M10" s="104">
        <v>0</v>
      </c>
      <c r="N10" s="104">
        <v>0</v>
      </c>
      <c r="O10" s="104">
        <v>0</v>
      </c>
      <c r="P10" s="104">
        <v>0</v>
      </c>
      <c r="Q10" s="111">
        <v>0</v>
      </c>
    </row>
    <row r="11" spans="1:17">
      <c r="A11" s="103">
        <v>9</v>
      </c>
      <c r="B11" s="103"/>
      <c r="C11" s="103"/>
      <c r="D11" s="103"/>
      <c r="E11" s="103"/>
      <c r="F11" s="103"/>
      <c r="G11" s="103">
        <v>9</v>
      </c>
      <c r="H11" s="103"/>
      <c r="I11" s="103"/>
      <c r="J11" s="103"/>
      <c r="K11" s="103"/>
      <c r="L11" s="103"/>
      <c r="M11" s="104">
        <v>0</v>
      </c>
      <c r="N11" s="104">
        <v>0</v>
      </c>
      <c r="O11" s="104">
        <v>0</v>
      </c>
      <c r="P11" s="104">
        <v>0</v>
      </c>
      <c r="Q11" s="111">
        <v>0</v>
      </c>
    </row>
    <row r="12" spans="1:17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10" t="s">
        <v>31</v>
      </c>
      <c r="Q12" s="112">
        <v>288784.3</v>
      </c>
    </row>
    <row r="15" spans="1:2">
      <c r="A15" s="20">
        <v>1</v>
      </c>
      <c r="B15" s="106" t="s">
        <v>0</v>
      </c>
    </row>
    <row r="16" spans="1:2">
      <c r="A16" s="20">
        <v>2</v>
      </c>
      <c r="B16" s="106" t="s">
        <v>2</v>
      </c>
    </row>
  </sheetData>
  <sheetProtection formatCells="0" formatColumns="0" formatRows="0" insertRows="0" insertColumns="0" insertHyperlinks="0" deleteColumns="0" deleteRows="0" sort="0" autoFilter="0" pivotTables="0"/>
  <mergeCells count="5">
    <mergeCell ref="A1:F1"/>
    <mergeCell ref="G1:L1"/>
    <mergeCell ref="M1:N1"/>
    <mergeCell ref="O1:P1"/>
    <mergeCell ref="Q1:Q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6"/>
  <sheetViews>
    <sheetView workbookViewId="0">
      <selection activeCell="A1" sqref="A1:J1"/>
    </sheetView>
  </sheetViews>
  <sheetFormatPr defaultColWidth="11.3333333333333" defaultRowHeight="19.5"/>
  <cols>
    <col min="1" max="1" width="45.3333333333333" style="20" customWidth="1"/>
    <col min="2" max="2" width="50" style="20" customWidth="1"/>
    <col min="3" max="10" width="39.7777777777778" style="20" customWidth="1"/>
    <col min="11" max="16384" width="11.3333333333333" style="20"/>
  </cols>
  <sheetData>
    <row r="1" ht="65.25" customHeight="1" spans="1:10">
      <c r="A1" s="51" t="s">
        <v>32</v>
      </c>
      <c r="B1" s="51"/>
      <c r="C1" s="51"/>
      <c r="D1" s="51"/>
      <c r="E1" s="51"/>
      <c r="F1" s="51"/>
      <c r="G1" s="51"/>
      <c r="H1" s="51"/>
      <c r="I1" s="51"/>
      <c r="J1" s="51"/>
    </row>
    <row r="2" ht="50.25" customHeight="1" spans="1:10">
      <c r="A2" s="52" t="s">
        <v>33</v>
      </c>
      <c r="B2" s="52"/>
      <c r="C2" s="53"/>
      <c r="D2" s="53"/>
      <c r="E2" s="58" t="s">
        <v>34</v>
      </c>
      <c r="F2" s="58"/>
      <c r="G2" s="58"/>
      <c r="H2" s="53"/>
      <c r="I2" s="53"/>
      <c r="J2" s="53"/>
    </row>
    <row r="3" ht="50.25" customHeight="1" spans="1:10">
      <c r="A3" s="52" t="s">
        <v>35</v>
      </c>
      <c r="B3" s="52"/>
      <c r="C3" s="54"/>
      <c r="D3" s="54"/>
      <c r="E3" s="58" t="s">
        <v>36</v>
      </c>
      <c r="F3" s="58"/>
      <c r="G3" s="58"/>
      <c r="H3" s="53"/>
      <c r="I3" s="53"/>
      <c r="J3" s="53"/>
    </row>
    <row r="4" ht="50.25" customHeight="1" spans="1:10">
      <c r="A4" s="55" t="s">
        <v>37</v>
      </c>
      <c r="B4" s="55"/>
      <c r="C4" s="55"/>
      <c r="D4" s="55"/>
      <c r="E4" s="55"/>
      <c r="F4" s="55"/>
      <c r="G4" s="55"/>
      <c r="H4" s="55"/>
      <c r="I4" s="55"/>
      <c r="J4" s="55"/>
    </row>
    <row r="5" ht="50.25" customHeight="1" spans="1:10">
      <c r="A5" s="52" t="s">
        <v>38</v>
      </c>
      <c r="B5" s="52"/>
      <c r="C5" s="53"/>
      <c r="D5" s="53"/>
      <c r="E5" s="58" t="s">
        <v>39</v>
      </c>
      <c r="F5" s="58"/>
      <c r="G5" s="58"/>
      <c r="H5" s="53"/>
      <c r="I5" s="53"/>
      <c r="J5" s="53"/>
    </row>
    <row r="6" ht="50.25" customHeight="1" spans="1:10">
      <c r="A6" s="52" t="s">
        <v>40</v>
      </c>
      <c r="B6" s="52"/>
      <c r="C6" s="53"/>
      <c r="D6" s="53"/>
      <c r="E6" s="58" t="s">
        <v>41</v>
      </c>
      <c r="F6" s="58"/>
      <c r="G6" s="58"/>
      <c r="H6" s="53"/>
      <c r="I6" s="53"/>
      <c r="J6" s="53"/>
    </row>
    <row r="7" ht="50.25" customHeight="1" spans="1:10">
      <c r="A7" s="55" t="s">
        <v>42</v>
      </c>
      <c r="B7" s="55"/>
      <c r="C7" s="55"/>
      <c r="D7" s="55"/>
      <c r="E7" s="55"/>
      <c r="F7" s="55"/>
      <c r="G7" s="55"/>
      <c r="H7" s="55"/>
      <c r="I7" s="55"/>
      <c r="J7" s="55"/>
    </row>
    <row r="8" ht="50.25" customHeight="1" spans="1:10">
      <c r="A8" s="52" t="s">
        <v>43</v>
      </c>
      <c r="B8" s="52"/>
      <c r="C8" s="56"/>
      <c r="D8" s="56"/>
      <c r="E8" s="58" t="s">
        <v>44</v>
      </c>
      <c r="F8" s="56"/>
      <c r="G8" s="56"/>
      <c r="H8" s="58" t="s">
        <v>45</v>
      </c>
      <c r="I8" s="65"/>
      <c r="J8" s="65"/>
    </row>
    <row r="9" ht="50.25" customHeight="1" spans="1:10">
      <c r="A9" s="52" t="s">
        <v>46</v>
      </c>
      <c r="B9" s="52"/>
      <c r="C9" s="56"/>
      <c r="D9" s="56"/>
      <c r="E9" s="58" t="s">
        <v>47</v>
      </c>
      <c r="F9" s="56"/>
      <c r="G9" s="56"/>
      <c r="H9" s="58" t="s">
        <v>48</v>
      </c>
      <c r="I9" s="65"/>
      <c r="J9" s="65"/>
    </row>
    <row r="10" ht="50.25" customHeight="1" spans="1:10">
      <c r="A10" s="52" t="s">
        <v>49</v>
      </c>
      <c r="B10" s="57"/>
      <c r="C10" s="57"/>
      <c r="D10" s="57"/>
      <c r="E10" s="57"/>
      <c r="F10" s="57"/>
      <c r="G10" s="57"/>
      <c r="H10" s="57"/>
      <c r="I10" s="57"/>
      <c r="J10" s="57"/>
    </row>
    <row r="11" ht="50.25" customHeight="1" spans="1:10">
      <c r="A11" s="55" t="s">
        <v>50</v>
      </c>
      <c r="B11" s="55"/>
      <c r="C11" s="55"/>
      <c r="D11" s="55"/>
      <c r="E11" s="55"/>
      <c r="F11" s="55"/>
      <c r="G11" s="55"/>
      <c r="H11" s="55"/>
      <c r="I11" s="55"/>
      <c r="J11" s="55"/>
    </row>
    <row r="12" ht="50.25" customHeight="1" spans="1:10">
      <c r="A12" s="52" t="s">
        <v>51</v>
      </c>
      <c r="B12" s="53"/>
      <c r="C12" s="53"/>
      <c r="D12" s="58" t="s">
        <v>52</v>
      </c>
      <c r="E12" s="53"/>
      <c r="F12" s="58" t="s">
        <v>53</v>
      </c>
      <c r="G12" s="53"/>
      <c r="H12" s="53"/>
      <c r="I12" s="58" t="s">
        <v>54</v>
      </c>
      <c r="J12" s="57"/>
    </row>
    <row r="13" ht="50.25" customHeight="1" spans="1:10">
      <c r="A13" s="58" t="s">
        <v>55</v>
      </c>
      <c r="B13" s="53"/>
      <c r="C13" s="53"/>
      <c r="D13" s="58" t="s">
        <v>52</v>
      </c>
      <c r="E13" s="53"/>
      <c r="F13" s="58" t="s">
        <v>56</v>
      </c>
      <c r="G13" s="53"/>
      <c r="H13" s="53"/>
      <c r="I13" s="58" t="s">
        <v>54</v>
      </c>
      <c r="J13" s="53"/>
    </row>
    <row r="14" ht="50.25" customHeight="1" spans="1:10">
      <c r="A14" s="58" t="s">
        <v>57</v>
      </c>
      <c r="B14" s="53"/>
      <c r="C14" s="53"/>
      <c r="D14" s="58" t="s">
        <v>52</v>
      </c>
      <c r="E14" s="53"/>
      <c r="F14" s="58" t="s">
        <v>53</v>
      </c>
      <c r="G14" s="53"/>
      <c r="H14" s="53"/>
      <c r="I14" s="58" t="s">
        <v>54</v>
      </c>
      <c r="J14" s="53"/>
    </row>
    <row r="15" ht="50.25" customHeight="1" spans="1:10">
      <c r="A15" s="55" t="s">
        <v>58</v>
      </c>
      <c r="B15" s="55"/>
      <c r="C15" s="55"/>
      <c r="D15" s="55"/>
      <c r="E15" s="55"/>
      <c r="F15" s="55"/>
      <c r="G15" s="55"/>
      <c r="H15" s="55"/>
      <c r="I15" s="55"/>
      <c r="J15" s="55"/>
    </row>
    <row r="16" ht="50.25" spans="1:10">
      <c r="A16" s="52" t="s">
        <v>59</v>
      </c>
      <c r="B16" s="58" t="s">
        <v>60</v>
      </c>
      <c r="C16" s="58" t="s">
        <v>61</v>
      </c>
      <c r="D16" s="58" t="s">
        <v>62</v>
      </c>
      <c r="E16" s="58" t="s">
        <v>63</v>
      </c>
      <c r="F16" s="58" t="s">
        <v>64</v>
      </c>
      <c r="G16" s="58" t="s">
        <v>65</v>
      </c>
      <c r="H16" s="58" t="s">
        <v>66</v>
      </c>
      <c r="I16" s="58" t="s">
        <v>67</v>
      </c>
      <c r="J16" s="66" t="s">
        <v>68</v>
      </c>
    </row>
    <row r="17" ht="50.25" spans="1:10">
      <c r="A17" s="59" t="s">
        <v>69</v>
      </c>
      <c r="B17" s="53"/>
      <c r="C17" s="53"/>
      <c r="D17" s="53"/>
      <c r="E17" s="53"/>
      <c r="F17" s="53"/>
      <c r="G17" s="53"/>
      <c r="H17" s="53"/>
      <c r="I17" s="53"/>
      <c r="J17" s="57"/>
    </row>
    <row r="18" ht="50.25" spans="1:10">
      <c r="A18" s="59" t="s">
        <v>70</v>
      </c>
      <c r="B18" s="53"/>
      <c r="C18" s="53"/>
      <c r="D18" s="53"/>
      <c r="E18" s="53"/>
      <c r="F18" s="53"/>
      <c r="G18" s="53"/>
      <c r="H18" s="53"/>
      <c r="I18" s="53"/>
      <c r="J18" s="57"/>
    </row>
    <row r="19" ht="50.25" spans="1:10">
      <c r="A19" s="59"/>
      <c r="B19" s="53"/>
      <c r="C19" s="53"/>
      <c r="D19" s="53"/>
      <c r="E19" s="53"/>
      <c r="F19" s="53"/>
      <c r="G19" s="53"/>
      <c r="H19" s="53"/>
      <c r="I19" s="53"/>
      <c r="J19" s="57"/>
    </row>
    <row r="20" ht="50.25" spans="1:10">
      <c r="A20" s="59"/>
      <c r="B20" s="53"/>
      <c r="C20" s="53"/>
      <c r="D20" s="53"/>
      <c r="E20" s="53"/>
      <c r="F20" s="53"/>
      <c r="G20" s="53"/>
      <c r="H20" s="53"/>
      <c r="I20" s="53"/>
      <c r="J20" s="57"/>
    </row>
    <row r="21" ht="50.25" customHeight="1" spans="1:10">
      <c r="A21" s="60" t="s">
        <v>71</v>
      </c>
      <c r="B21" s="60"/>
      <c r="C21" s="60"/>
      <c r="D21" s="60"/>
      <c r="E21" s="60"/>
      <c r="F21" s="60"/>
      <c r="G21" s="73" t="s">
        <v>72</v>
      </c>
      <c r="H21" s="73"/>
      <c r="I21" s="57"/>
      <c r="J21" s="57"/>
    </row>
    <row r="22" ht="50.25" customHeight="1" spans="1:10">
      <c r="A22" s="61"/>
      <c r="B22" s="61"/>
      <c r="C22" s="61"/>
      <c r="D22" s="61"/>
      <c r="E22" s="61"/>
      <c r="F22" s="61"/>
      <c r="G22" s="73"/>
      <c r="H22" s="73"/>
      <c r="I22" s="57"/>
      <c r="J22" s="57"/>
    </row>
    <row r="23" ht="50.25" customHeight="1" spans="1:10">
      <c r="A23" s="61"/>
      <c r="B23" s="61"/>
      <c r="C23" s="61"/>
      <c r="D23" s="61"/>
      <c r="E23" s="61"/>
      <c r="F23" s="61"/>
      <c r="G23" s="63" t="s">
        <v>73</v>
      </c>
      <c r="H23" s="63"/>
      <c r="I23" s="63"/>
      <c r="J23" s="63"/>
    </row>
    <row r="24" ht="50.25" spans="1:10">
      <c r="A24" s="61"/>
      <c r="B24" s="61"/>
      <c r="C24" s="61"/>
      <c r="D24" s="61"/>
      <c r="E24" s="61"/>
      <c r="F24" s="61"/>
      <c r="G24" s="64" t="s">
        <v>74</v>
      </c>
      <c r="H24" s="64" t="s">
        <v>54</v>
      </c>
      <c r="I24" s="64" t="s">
        <v>75</v>
      </c>
      <c r="J24" s="67" t="s">
        <v>76</v>
      </c>
    </row>
    <row r="25" ht="50.25" spans="1:10">
      <c r="A25" s="61"/>
      <c r="B25" s="61"/>
      <c r="C25" s="61"/>
      <c r="D25" s="61"/>
      <c r="E25" s="61"/>
      <c r="F25" s="61"/>
      <c r="G25" s="53"/>
      <c r="H25" s="53"/>
      <c r="I25" s="53"/>
      <c r="J25" s="57"/>
    </row>
    <row r="26" ht="50.25" spans="1:10">
      <c r="A26" s="61"/>
      <c r="B26" s="61"/>
      <c r="C26" s="61"/>
      <c r="D26" s="61"/>
      <c r="E26" s="61"/>
      <c r="F26" s="61"/>
      <c r="G26" s="53"/>
      <c r="H26" s="53"/>
      <c r="I26" s="53"/>
      <c r="J26" s="57"/>
    </row>
    <row r="27" ht="50.25" spans="1:10">
      <c r="A27" s="61"/>
      <c r="B27" s="61"/>
      <c r="C27" s="61"/>
      <c r="D27" s="61"/>
      <c r="E27" s="61"/>
      <c r="F27" s="61"/>
      <c r="G27" s="53"/>
      <c r="H27" s="53"/>
      <c r="I27" s="53"/>
      <c r="J27" s="57"/>
    </row>
    <row r="28" ht="50.25" spans="1:10">
      <c r="A28" s="61"/>
      <c r="B28" s="61"/>
      <c r="C28" s="61"/>
      <c r="D28" s="61"/>
      <c r="E28" s="61"/>
      <c r="F28" s="61"/>
      <c r="G28" s="53"/>
      <c r="H28" s="53"/>
      <c r="I28" s="53"/>
      <c r="J28" s="57"/>
    </row>
    <row r="29" ht="50.25" customHeight="1" spans="1:10">
      <c r="A29" s="61"/>
      <c r="B29" s="61"/>
      <c r="C29" s="61"/>
      <c r="D29" s="61"/>
      <c r="E29" s="61"/>
      <c r="F29" s="61"/>
      <c r="G29" s="63" t="s">
        <v>77</v>
      </c>
      <c r="H29" s="63"/>
      <c r="I29" s="63"/>
      <c r="J29" s="63"/>
    </row>
    <row r="30" ht="50.25" customHeight="1" spans="1:10">
      <c r="A30" s="61"/>
      <c r="B30" s="61"/>
      <c r="C30" s="61"/>
      <c r="D30" s="61"/>
      <c r="E30" s="61"/>
      <c r="F30" s="61"/>
      <c r="G30" s="53" t="s">
        <v>75</v>
      </c>
      <c r="H30" s="53"/>
      <c r="I30" s="57"/>
      <c r="J30" s="57"/>
    </row>
    <row r="31" ht="50.25" customHeight="1" spans="1:10">
      <c r="A31" s="61"/>
      <c r="B31" s="61"/>
      <c r="C31" s="61"/>
      <c r="D31" s="61"/>
      <c r="E31" s="61"/>
      <c r="F31" s="61"/>
      <c r="G31" s="53" t="s">
        <v>78</v>
      </c>
      <c r="H31" s="53"/>
      <c r="I31" s="57"/>
      <c r="J31" s="57"/>
    </row>
    <row r="32" ht="50.25" customHeight="1" spans="1:10">
      <c r="A32" s="61"/>
      <c r="B32" s="61"/>
      <c r="C32" s="61"/>
      <c r="D32" s="61"/>
      <c r="E32" s="61"/>
      <c r="F32" s="61"/>
      <c r="G32" s="53" t="s">
        <v>79</v>
      </c>
      <c r="H32" s="53"/>
      <c r="I32" s="57"/>
      <c r="J32" s="57"/>
    </row>
    <row r="33" ht="50.25" customHeight="1" spans="1:10">
      <c r="A33" s="68" t="s">
        <v>80</v>
      </c>
      <c r="B33" s="69"/>
      <c r="C33" s="69"/>
      <c r="D33" s="69"/>
      <c r="E33" s="69"/>
      <c r="F33" s="69"/>
      <c r="G33" s="69"/>
      <c r="H33" s="69"/>
      <c r="I33" s="69"/>
      <c r="J33" s="69"/>
    </row>
    <row r="34" spans="1:10">
      <c r="A34" s="68"/>
      <c r="B34" s="69"/>
      <c r="C34" s="69"/>
      <c r="D34" s="69"/>
      <c r="E34" s="69"/>
      <c r="F34" s="69"/>
      <c r="G34" s="69"/>
      <c r="H34" s="69"/>
      <c r="I34" s="69"/>
      <c r="J34" s="69"/>
    </row>
    <row r="35" ht="51.75" customHeight="1" spans="1:10">
      <c r="A35" s="70" t="s">
        <v>81</v>
      </c>
      <c r="B35" s="70"/>
      <c r="C35" s="70"/>
      <c r="D35" s="70"/>
      <c r="E35" s="70"/>
      <c r="F35" s="70"/>
      <c r="G35" s="70"/>
      <c r="H35" s="70"/>
      <c r="I35" s="70"/>
      <c r="J35" s="70"/>
    </row>
    <row r="36" ht="51.75" customHeight="1" spans="1:10">
      <c r="A36" s="74"/>
      <c r="B36" s="74"/>
      <c r="C36" s="74"/>
      <c r="D36" s="74"/>
      <c r="E36" s="74"/>
      <c r="F36" s="74"/>
      <c r="G36" s="74"/>
      <c r="H36" s="74"/>
      <c r="I36" s="74"/>
      <c r="J36" s="74"/>
    </row>
  </sheetData>
  <sheetProtection formatCells="0" formatColumns="0" formatRows="0" insertRows="0" insertColumns="0" insertHyperlinks="0" deleteColumns="0" deleteRows="0" sort="0" autoFilter="0" pivotTables="0"/>
  <mergeCells count="52">
    <mergeCell ref="A1:J1"/>
    <mergeCell ref="A2:B2"/>
    <mergeCell ref="C2:D2"/>
    <mergeCell ref="E2:G2"/>
    <mergeCell ref="H2:J2"/>
    <mergeCell ref="A3:B3"/>
    <mergeCell ref="C3:D3"/>
    <mergeCell ref="E3:G3"/>
    <mergeCell ref="H3:J3"/>
    <mergeCell ref="A4:J4"/>
    <mergeCell ref="A5:B5"/>
    <mergeCell ref="C5:D5"/>
    <mergeCell ref="E5:G5"/>
    <mergeCell ref="H5:J5"/>
    <mergeCell ref="A6:B6"/>
    <mergeCell ref="C6:D6"/>
    <mergeCell ref="E6:G6"/>
    <mergeCell ref="H6:J6"/>
    <mergeCell ref="A7:J7"/>
    <mergeCell ref="A8:B8"/>
    <mergeCell ref="C8:D8"/>
    <mergeCell ref="F8:G8"/>
    <mergeCell ref="I8:J8"/>
    <mergeCell ref="A9:B9"/>
    <mergeCell ref="C9:D9"/>
    <mergeCell ref="F9:G9"/>
    <mergeCell ref="I9:J9"/>
    <mergeCell ref="B10:J10"/>
    <mergeCell ref="A11:J11"/>
    <mergeCell ref="B12:C12"/>
    <mergeCell ref="G12:H12"/>
    <mergeCell ref="B13:C13"/>
    <mergeCell ref="G13:H13"/>
    <mergeCell ref="B14:C14"/>
    <mergeCell ref="G14:H14"/>
    <mergeCell ref="A15:J15"/>
    <mergeCell ref="A21:F21"/>
    <mergeCell ref="G23:J23"/>
    <mergeCell ref="G29:J29"/>
    <mergeCell ref="G30:H30"/>
    <mergeCell ref="I30:J30"/>
    <mergeCell ref="G31:H31"/>
    <mergeCell ref="I31:J31"/>
    <mergeCell ref="G32:H32"/>
    <mergeCell ref="I32:J32"/>
    <mergeCell ref="A35:J35"/>
    <mergeCell ref="A36:J36"/>
    <mergeCell ref="A33:A34"/>
    <mergeCell ref="G21:H22"/>
    <mergeCell ref="I21:J22"/>
    <mergeCell ref="A22:F32"/>
    <mergeCell ref="B33:J3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workbookViewId="0">
      <selection activeCell="A1" sqref="A1:F1"/>
    </sheetView>
  </sheetViews>
  <sheetFormatPr defaultColWidth="11.3333333333333" defaultRowHeight="19.5" outlineLevelCol="5"/>
  <cols>
    <col min="1" max="1" width="11.3333333333333" style="20"/>
    <col min="2" max="2" width="20" style="20" customWidth="1"/>
    <col min="3" max="3" width="22.8888888888889" style="20" customWidth="1"/>
    <col min="4" max="4" width="18.4444444444444" style="20" customWidth="1"/>
    <col min="5" max="5" width="19.6666666666667" style="20" customWidth="1"/>
    <col min="6" max="6" width="19.2222222222222" style="20" customWidth="1"/>
    <col min="7" max="16384" width="11.3333333333333" style="20"/>
  </cols>
  <sheetData>
    <row r="1" ht="34.5" customHeight="1" spans="1:6">
      <c r="A1" s="97" t="s">
        <v>82</v>
      </c>
      <c r="B1" s="97"/>
      <c r="C1" s="97"/>
      <c r="D1" s="97"/>
      <c r="E1" s="97"/>
      <c r="F1" s="97"/>
    </row>
    <row r="2" spans="1:6">
      <c r="A2" s="79" t="s">
        <v>83</v>
      </c>
      <c r="B2" s="80" t="s">
        <v>84</v>
      </c>
      <c r="C2" s="81" t="s">
        <v>85</v>
      </c>
      <c r="D2" s="80" t="s">
        <v>86</v>
      </c>
      <c r="E2" s="81" t="s">
        <v>87</v>
      </c>
      <c r="F2" s="91">
        <v>13703922060</v>
      </c>
    </row>
    <row r="3" spans="1:6">
      <c r="A3" s="79" t="s">
        <v>88</v>
      </c>
      <c r="B3" s="80" t="s">
        <v>89</v>
      </c>
      <c r="C3" s="81" t="s">
        <v>90</v>
      </c>
      <c r="D3" s="80" t="s">
        <v>91</v>
      </c>
      <c r="E3" s="81" t="s">
        <v>92</v>
      </c>
      <c r="F3" s="90">
        <v>45145</v>
      </c>
    </row>
    <row r="4" customHeight="1" spans="1:6">
      <c r="A4" s="79" t="s">
        <v>93</v>
      </c>
      <c r="B4" s="79"/>
      <c r="C4" s="81" t="s">
        <v>42</v>
      </c>
      <c r="D4" s="81"/>
      <c r="E4" s="81" t="s">
        <v>94</v>
      </c>
      <c r="F4" s="81"/>
    </row>
    <row r="5" customHeight="1" spans="1:6">
      <c r="A5" s="79" t="s">
        <v>13</v>
      </c>
      <c r="B5" s="80" t="s">
        <v>95</v>
      </c>
      <c r="C5" s="81" t="s">
        <v>96</v>
      </c>
      <c r="D5" s="80" t="s">
        <v>97</v>
      </c>
      <c r="E5" s="80" t="s">
        <v>98</v>
      </c>
      <c r="F5" s="80"/>
    </row>
    <row r="6" customHeight="1" spans="1:6">
      <c r="A6" s="79" t="s">
        <v>99</v>
      </c>
      <c r="B6" s="80" t="s">
        <v>100</v>
      </c>
      <c r="C6" s="81" t="s">
        <v>74</v>
      </c>
      <c r="D6" s="80" t="s">
        <v>101</v>
      </c>
      <c r="E6" s="84"/>
      <c r="F6" s="84"/>
    </row>
    <row r="7" customHeight="1" spans="1:6">
      <c r="A7" s="79" t="s">
        <v>12</v>
      </c>
      <c r="B7" s="80" t="s">
        <v>102</v>
      </c>
      <c r="C7" s="81" t="s">
        <v>103</v>
      </c>
      <c r="D7" s="80" t="s">
        <v>104</v>
      </c>
      <c r="E7" s="80"/>
      <c r="F7" s="80"/>
    </row>
    <row r="8" customHeight="1" spans="1:6">
      <c r="A8" s="79" t="s">
        <v>105</v>
      </c>
      <c r="B8" s="80"/>
      <c r="C8" s="81" t="s">
        <v>106</v>
      </c>
      <c r="D8" s="80" t="s">
        <v>107</v>
      </c>
      <c r="E8" s="80"/>
      <c r="F8" s="80"/>
    </row>
    <row r="9" customHeight="1" spans="1:6">
      <c r="A9" s="79" t="s">
        <v>108</v>
      </c>
      <c r="B9" s="80"/>
      <c r="C9" s="81" t="s">
        <v>109</v>
      </c>
      <c r="D9" s="80" t="s">
        <v>107</v>
      </c>
      <c r="E9" s="80"/>
      <c r="F9" s="80"/>
    </row>
    <row r="10" customHeight="1" spans="1:6">
      <c r="A10" s="79" t="s">
        <v>110</v>
      </c>
      <c r="B10" s="84"/>
      <c r="C10" s="84"/>
      <c r="D10" s="84"/>
      <c r="E10" s="84"/>
      <c r="F10" s="84"/>
    </row>
    <row r="11" customHeight="1" spans="1:6">
      <c r="A11" s="79" t="s">
        <v>111</v>
      </c>
      <c r="B11" s="79"/>
      <c r="C11" s="79"/>
      <c r="D11" s="79" t="s">
        <v>112</v>
      </c>
      <c r="E11" s="79"/>
      <c r="F11" s="79"/>
    </row>
    <row r="12" customHeight="1" spans="1:6">
      <c r="A12" s="79" t="s">
        <v>113</v>
      </c>
      <c r="B12" s="85" t="s">
        <v>114</v>
      </c>
      <c r="C12" s="80" t="s">
        <v>115</v>
      </c>
      <c r="D12" s="79" t="s">
        <v>113</v>
      </c>
      <c r="E12" s="85" t="s">
        <v>114</v>
      </c>
      <c r="F12" s="80" t="s">
        <v>116</v>
      </c>
    </row>
    <row r="13" spans="1:6">
      <c r="A13" s="79"/>
      <c r="B13" s="85" t="s">
        <v>117</v>
      </c>
      <c r="C13" s="80" t="s">
        <v>118</v>
      </c>
      <c r="D13" s="79"/>
      <c r="E13" s="85" t="s">
        <v>117</v>
      </c>
      <c r="F13" s="80" t="s">
        <v>119</v>
      </c>
    </row>
    <row r="14" spans="1:6">
      <c r="A14" s="79"/>
      <c r="B14" s="85" t="s">
        <v>120</v>
      </c>
      <c r="C14" s="80" t="s">
        <v>121</v>
      </c>
      <c r="D14" s="79"/>
      <c r="E14" s="85" t="s">
        <v>120</v>
      </c>
      <c r="F14" s="80" t="s">
        <v>122</v>
      </c>
    </row>
    <row r="15" spans="1:6">
      <c r="A15" s="79"/>
      <c r="B15" s="85" t="s">
        <v>123</v>
      </c>
      <c r="C15" s="80">
        <v>145.0544</v>
      </c>
      <c r="D15" s="79"/>
      <c r="E15" s="85" t="s">
        <v>123</v>
      </c>
      <c r="F15" s="80" t="s">
        <v>116</v>
      </c>
    </row>
    <row r="16" spans="1:6">
      <c r="A16" s="79"/>
      <c r="B16" s="85" t="s">
        <v>124</v>
      </c>
      <c r="C16" s="80" t="s">
        <v>119</v>
      </c>
      <c r="D16" s="79"/>
      <c r="E16" s="85" t="s">
        <v>124</v>
      </c>
      <c r="F16" s="80" t="s">
        <v>119</v>
      </c>
    </row>
    <row r="17" spans="1:6">
      <c r="A17" s="79"/>
      <c r="B17" s="85" t="s">
        <v>125</v>
      </c>
      <c r="C17" s="80" t="s">
        <v>126</v>
      </c>
      <c r="D17" s="79"/>
      <c r="E17" s="85" t="s">
        <v>125</v>
      </c>
      <c r="F17" s="80" t="s">
        <v>127</v>
      </c>
    </row>
    <row r="18" customHeight="1" spans="1:6">
      <c r="A18" s="79" t="s">
        <v>128</v>
      </c>
      <c r="B18" s="85" t="s">
        <v>129</v>
      </c>
      <c r="C18" s="80">
        <v>0.5</v>
      </c>
      <c r="D18" s="79" t="s">
        <v>58</v>
      </c>
      <c r="E18" s="85" t="s">
        <v>129</v>
      </c>
      <c r="F18" s="80">
        <v>0.5</v>
      </c>
    </row>
    <row r="19" spans="1:6">
      <c r="A19" s="79"/>
      <c r="B19" s="85" t="s">
        <v>130</v>
      </c>
      <c r="C19" s="80">
        <v>28.5</v>
      </c>
      <c r="D19" s="79"/>
      <c r="E19" s="85" t="s">
        <v>130</v>
      </c>
      <c r="F19" s="80">
        <v>28.5</v>
      </c>
    </row>
    <row r="20" spans="1:6">
      <c r="A20" s="79"/>
      <c r="B20" s="85" t="s">
        <v>131</v>
      </c>
      <c r="C20" s="80">
        <v>280</v>
      </c>
      <c r="D20" s="79"/>
      <c r="E20" s="85" t="s">
        <v>131</v>
      </c>
      <c r="F20" s="80">
        <v>280</v>
      </c>
    </row>
    <row r="21" customHeight="1" spans="1:6">
      <c r="A21" s="79" t="s">
        <v>132</v>
      </c>
      <c r="B21" s="85" t="s">
        <v>100</v>
      </c>
      <c r="C21" s="80" t="s">
        <v>133</v>
      </c>
      <c r="D21" s="79" t="s">
        <v>132</v>
      </c>
      <c r="E21" s="85" t="s">
        <v>100</v>
      </c>
      <c r="F21" s="80" t="s">
        <v>133</v>
      </c>
    </row>
    <row r="22" spans="1:6">
      <c r="A22" s="79"/>
      <c r="B22" s="85" t="s">
        <v>134</v>
      </c>
      <c r="C22" s="80" t="s">
        <v>135</v>
      </c>
      <c r="D22" s="79"/>
      <c r="E22" s="85" t="s">
        <v>134</v>
      </c>
      <c r="F22" s="80" t="s">
        <v>135</v>
      </c>
    </row>
    <row r="23" spans="1:6">
      <c r="A23" s="79"/>
      <c r="B23" s="85" t="s">
        <v>136</v>
      </c>
      <c r="C23" s="80" t="s">
        <v>137</v>
      </c>
      <c r="D23" s="79"/>
      <c r="E23" s="85" t="s">
        <v>136</v>
      </c>
      <c r="F23" s="80" t="s">
        <v>137</v>
      </c>
    </row>
    <row r="24" spans="1:6">
      <c r="A24" s="79"/>
      <c r="B24" s="85" t="s">
        <v>138</v>
      </c>
      <c r="C24" s="80" t="s">
        <v>139</v>
      </c>
      <c r="D24" s="79"/>
      <c r="E24" s="85" t="s">
        <v>138</v>
      </c>
      <c r="F24" s="80" t="s">
        <v>139</v>
      </c>
    </row>
    <row r="25" spans="1:6">
      <c r="A25" s="79"/>
      <c r="B25" s="85" t="s">
        <v>140</v>
      </c>
      <c r="C25" s="80" t="s">
        <v>141</v>
      </c>
      <c r="D25" s="79"/>
      <c r="E25" s="85" t="s">
        <v>140</v>
      </c>
      <c r="F25" s="80" t="s">
        <v>141</v>
      </c>
    </row>
    <row r="26" customHeight="1" spans="1:6">
      <c r="A26" s="79" t="s">
        <v>142</v>
      </c>
      <c r="B26" s="85" t="s">
        <v>143</v>
      </c>
      <c r="C26" s="80" t="s">
        <v>144</v>
      </c>
      <c r="D26" s="79" t="s">
        <v>142</v>
      </c>
      <c r="E26" s="85" t="s">
        <v>143</v>
      </c>
      <c r="F26" s="80" t="s">
        <v>145</v>
      </c>
    </row>
    <row r="27" spans="1:6">
      <c r="A27" s="79"/>
      <c r="B27" s="85" t="s">
        <v>146</v>
      </c>
      <c r="C27" s="80" t="s">
        <v>147</v>
      </c>
      <c r="D27" s="79"/>
      <c r="E27" s="85" t="s">
        <v>146</v>
      </c>
      <c r="F27" s="80" t="s">
        <v>148</v>
      </c>
    </row>
    <row r="28" spans="1:6">
      <c r="A28" s="79"/>
      <c r="B28" s="85" t="s">
        <v>149</v>
      </c>
      <c r="C28" s="80" t="s">
        <v>150</v>
      </c>
      <c r="D28" s="79"/>
      <c r="E28" s="85" t="s">
        <v>149</v>
      </c>
      <c r="F28" s="80" t="s">
        <v>151</v>
      </c>
    </row>
    <row r="29" spans="1:6">
      <c r="A29" s="79"/>
      <c r="B29" s="85" t="s">
        <v>146</v>
      </c>
      <c r="C29" s="80" t="s">
        <v>152</v>
      </c>
      <c r="D29" s="79"/>
      <c r="E29" s="85" t="s">
        <v>146</v>
      </c>
      <c r="F29" s="80" t="s">
        <v>153</v>
      </c>
    </row>
    <row r="30" ht="75" customHeight="1" spans="1:6">
      <c r="A30" s="87" t="s">
        <v>154</v>
      </c>
      <c r="B30" s="98" t="str">
        <f>_xlfn.DISPIMG("ID_1E0B90FC619D4CB089BC00869E62C1A5",1)</f>
        <v>=DISPIMG("ID_1E0B90FC619D4CB089BC00869E62C1A5",1)</v>
      </c>
      <c r="C30" s="98"/>
      <c r="D30" s="98"/>
      <c r="E30" s="98"/>
      <c r="F30" s="98"/>
    </row>
    <row r="31" ht="75" customHeight="1" spans="1:6">
      <c r="A31" s="87"/>
      <c r="B31" s="98"/>
      <c r="C31" s="98"/>
      <c r="D31" s="98"/>
      <c r="E31" s="98"/>
      <c r="F31" s="98"/>
    </row>
    <row r="32" ht="75" customHeight="1" spans="1:6">
      <c r="A32" s="87"/>
      <c r="B32" s="98"/>
      <c r="C32" s="98"/>
      <c r="D32" s="98"/>
      <c r="E32" s="98"/>
      <c r="F32" s="98"/>
    </row>
    <row r="33" ht="98.25" customHeight="1" spans="1:6">
      <c r="A33" s="99" t="s">
        <v>155</v>
      </c>
      <c r="B33" s="100" t="s">
        <v>156</v>
      </c>
      <c r="C33" s="100"/>
      <c r="D33" s="100"/>
      <c r="E33" s="100"/>
      <c r="F33" s="100"/>
    </row>
  </sheetData>
  <sheetProtection formatCells="0" formatColumns="0" formatRows="0" insertRows="0" insertColumns="0" insertHyperlinks="0" deleteColumns="0" deleteRows="0" sort="0" autoFilter="0" pivotTables="0"/>
  <mergeCells count="23">
    <mergeCell ref="A1:F1"/>
    <mergeCell ref="A4:B4"/>
    <mergeCell ref="C4:D4"/>
    <mergeCell ref="E4:F4"/>
    <mergeCell ref="E5:F5"/>
    <mergeCell ref="E6:F6"/>
    <mergeCell ref="E7:F7"/>
    <mergeCell ref="D8:F8"/>
    <mergeCell ref="D9:F9"/>
    <mergeCell ref="B10:F10"/>
    <mergeCell ref="A11:C11"/>
    <mergeCell ref="D11:F11"/>
    <mergeCell ref="B33:F33"/>
    <mergeCell ref="A12:A17"/>
    <mergeCell ref="A18:A20"/>
    <mergeCell ref="A21:A25"/>
    <mergeCell ref="A26:A29"/>
    <mergeCell ref="A30:A32"/>
    <mergeCell ref="D12:D17"/>
    <mergeCell ref="D18:D20"/>
    <mergeCell ref="D21:D25"/>
    <mergeCell ref="D26:D29"/>
    <mergeCell ref="B30:F3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workbookViewId="0">
      <selection activeCell="A1" sqref="A1:F1"/>
    </sheetView>
  </sheetViews>
  <sheetFormatPr defaultColWidth="11.3333333333333" defaultRowHeight="19.5" outlineLevelCol="5"/>
  <cols>
    <col min="1" max="1" width="11.3333333333333" style="20"/>
    <col min="2" max="6" width="22.2222222222222" style="20" customWidth="1"/>
    <col min="7" max="16384" width="11.3333333333333" style="20"/>
  </cols>
  <sheetData>
    <row r="1" ht="34.5" customHeight="1" spans="1:6">
      <c r="A1" s="75" t="s">
        <v>32</v>
      </c>
      <c r="B1" s="75"/>
      <c r="C1" s="75"/>
      <c r="D1" s="75"/>
      <c r="E1" s="75"/>
      <c r="F1" s="75"/>
    </row>
    <row r="2" spans="1:6">
      <c r="A2" s="76" t="s">
        <v>83</v>
      </c>
      <c r="B2" s="77" t="s">
        <v>20</v>
      </c>
      <c r="C2" s="78" t="s">
        <v>85</v>
      </c>
      <c r="D2" s="77" t="s">
        <v>157</v>
      </c>
      <c r="E2" s="78" t="s">
        <v>87</v>
      </c>
      <c r="F2" s="89">
        <v>15936217263</v>
      </c>
    </row>
    <row r="3" spans="1:6">
      <c r="A3" s="79" t="s">
        <v>88</v>
      </c>
      <c r="B3" s="80" t="s">
        <v>89</v>
      </c>
      <c r="C3" s="81" t="s">
        <v>90</v>
      </c>
      <c r="D3" s="80" t="s">
        <v>158</v>
      </c>
      <c r="E3" s="81" t="s">
        <v>92</v>
      </c>
      <c r="F3" s="90">
        <v>45049</v>
      </c>
    </row>
    <row r="4" customHeight="1" spans="1:6">
      <c r="A4" s="82" t="s">
        <v>93</v>
      </c>
      <c r="B4" s="82"/>
      <c r="C4" s="83" t="s">
        <v>42</v>
      </c>
      <c r="D4" s="83"/>
      <c r="E4" s="83" t="s">
        <v>94</v>
      </c>
      <c r="F4" s="83"/>
    </row>
    <row r="5" customHeight="1" spans="1:6">
      <c r="A5" s="79" t="s">
        <v>13</v>
      </c>
      <c r="B5" s="80" t="s">
        <v>159</v>
      </c>
      <c r="C5" s="81" t="s">
        <v>96</v>
      </c>
      <c r="D5" s="80" t="s">
        <v>160</v>
      </c>
      <c r="E5" s="80" t="s">
        <v>161</v>
      </c>
      <c r="F5" s="80"/>
    </row>
    <row r="6" customHeight="1" spans="1:6">
      <c r="A6" s="79" t="s">
        <v>99</v>
      </c>
      <c r="B6" s="80" t="s">
        <v>162</v>
      </c>
      <c r="C6" s="81" t="s">
        <v>74</v>
      </c>
      <c r="D6" s="80" t="s">
        <v>163</v>
      </c>
      <c r="E6" s="84"/>
      <c r="F6" s="84"/>
    </row>
    <row r="7" customHeight="1" spans="1:6">
      <c r="A7" s="79" t="s">
        <v>12</v>
      </c>
      <c r="B7" s="80" t="s">
        <v>164</v>
      </c>
      <c r="C7" s="81" t="s">
        <v>103</v>
      </c>
      <c r="D7" s="80"/>
      <c r="E7" s="80"/>
      <c r="F7" s="80"/>
    </row>
    <row r="8" customHeight="1" spans="1:6">
      <c r="A8" s="79" t="s">
        <v>105</v>
      </c>
      <c r="B8" s="80"/>
      <c r="C8" s="81" t="s">
        <v>106</v>
      </c>
      <c r="D8" s="80" t="s">
        <v>107</v>
      </c>
      <c r="E8" s="80"/>
      <c r="F8" s="80"/>
    </row>
    <row r="9" customHeight="1" spans="1:6">
      <c r="A9" s="79" t="s">
        <v>108</v>
      </c>
      <c r="B9" s="80"/>
      <c r="C9" s="81" t="s">
        <v>109</v>
      </c>
      <c r="D9" s="80" t="s">
        <v>107</v>
      </c>
      <c r="E9" s="80"/>
      <c r="F9" s="80"/>
    </row>
    <row r="10" customHeight="1" spans="1:6">
      <c r="A10" s="79" t="s">
        <v>110</v>
      </c>
      <c r="B10" s="84" t="s">
        <v>165</v>
      </c>
      <c r="C10" s="84"/>
      <c r="D10" s="84"/>
      <c r="E10" s="84"/>
      <c r="F10" s="84"/>
    </row>
    <row r="11" customHeight="1" spans="1:6">
      <c r="A11" s="82" t="s">
        <v>166</v>
      </c>
      <c r="B11" s="82"/>
      <c r="C11" s="82"/>
      <c r="D11" s="83" t="s">
        <v>167</v>
      </c>
      <c r="E11" s="83"/>
      <c r="F11" s="83"/>
    </row>
    <row r="12" customHeight="1" spans="1:6">
      <c r="A12" s="79" t="s">
        <v>50</v>
      </c>
      <c r="B12" s="85" t="s">
        <v>168</v>
      </c>
      <c r="C12" s="80"/>
      <c r="D12" s="81" t="s">
        <v>50</v>
      </c>
      <c r="E12" s="85" t="s">
        <v>168</v>
      </c>
      <c r="F12" s="91"/>
    </row>
    <row r="13" spans="1:6">
      <c r="A13" s="79"/>
      <c r="B13" s="85" t="s">
        <v>169</v>
      </c>
      <c r="C13" s="80" t="s">
        <v>170</v>
      </c>
      <c r="D13" s="81"/>
      <c r="E13" s="85" t="s">
        <v>169</v>
      </c>
      <c r="F13" s="91"/>
    </row>
    <row r="14" spans="1:6">
      <c r="A14" s="79"/>
      <c r="B14" s="85" t="s">
        <v>171</v>
      </c>
      <c r="C14" s="86"/>
      <c r="D14" s="81"/>
      <c r="E14" s="85" t="s">
        <v>172</v>
      </c>
      <c r="F14" s="92"/>
    </row>
    <row r="15" spans="1:6">
      <c r="A15" s="79"/>
      <c r="B15" s="85" t="s">
        <v>173</v>
      </c>
      <c r="C15" s="80"/>
      <c r="D15" s="81"/>
      <c r="E15" s="85" t="s">
        <v>173</v>
      </c>
      <c r="F15" s="91"/>
    </row>
    <row r="16" spans="1:6">
      <c r="A16" s="79"/>
      <c r="B16" s="85" t="s">
        <v>174</v>
      </c>
      <c r="C16" s="80"/>
      <c r="D16" s="81"/>
      <c r="E16" s="85" t="s">
        <v>174</v>
      </c>
      <c r="F16" s="91"/>
    </row>
    <row r="17" spans="1:6">
      <c r="A17" s="79"/>
      <c r="B17" s="85" t="s">
        <v>175</v>
      </c>
      <c r="C17" s="80"/>
      <c r="D17" s="81"/>
      <c r="E17" s="85" t="s">
        <v>176</v>
      </c>
      <c r="F17" s="91"/>
    </row>
    <row r="18" customHeight="1" spans="1:6">
      <c r="A18" s="79" t="s">
        <v>58</v>
      </c>
      <c r="B18" s="85" t="s">
        <v>177</v>
      </c>
      <c r="C18" s="80" t="s">
        <v>178</v>
      </c>
      <c r="D18" s="81" t="s">
        <v>58</v>
      </c>
      <c r="E18" s="85" t="s">
        <v>177</v>
      </c>
      <c r="F18" s="91" t="s">
        <v>178</v>
      </c>
    </row>
    <row r="19" spans="1:6">
      <c r="A19" s="79"/>
      <c r="B19" s="85" t="s">
        <v>179</v>
      </c>
      <c r="C19" s="80" t="s">
        <v>180</v>
      </c>
      <c r="D19" s="81"/>
      <c r="E19" s="85" t="s">
        <v>179</v>
      </c>
      <c r="F19" s="91" t="s">
        <v>180</v>
      </c>
    </row>
    <row r="20" spans="1:6">
      <c r="A20" s="79"/>
      <c r="B20" s="85" t="s">
        <v>181</v>
      </c>
      <c r="C20" s="80">
        <v>150</v>
      </c>
      <c r="D20" s="81"/>
      <c r="E20" s="85" t="s">
        <v>181</v>
      </c>
      <c r="F20" s="91">
        <v>150</v>
      </c>
    </row>
    <row r="21" spans="1:6">
      <c r="A21" s="79"/>
      <c r="B21" s="85" t="s">
        <v>182</v>
      </c>
      <c r="C21" s="80" t="s">
        <v>180</v>
      </c>
      <c r="D21" s="81"/>
      <c r="E21" s="85" t="s">
        <v>182</v>
      </c>
      <c r="F21" s="91" t="s">
        <v>180</v>
      </c>
    </row>
    <row r="22" customHeight="1" spans="1:6">
      <c r="A22" s="79" t="s">
        <v>183</v>
      </c>
      <c r="B22" s="85" t="s">
        <v>184</v>
      </c>
      <c r="C22" s="80" t="s">
        <v>185</v>
      </c>
      <c r="D22" s="81" t="s">
        <v>183</v>
      </c>
      <c r="E22" s="85" t="s">
        <v>184</v>
      </c>
      <c r="F22" s="91" t="s">
        <v>185</v>
      </c>
    </row>
    <row r="23" spans="1:6">
      <c r="A23" s="79"/>
      <c r="B23" s="85" t="s">
        <v>186</v>
      </c>
      <c r="C23" s="80" t="s">
        <v>187</v>
      </c>
      <c r="D23" s="81"/>
      <c r="E23" s="85" t="s">
        <v>186</v>
      </c>
      <c r="F23" s="91" t="s">
        <v>187</v>
      </c>
    </row>
    <row r="24" spans="1:6">
      <c r="A24" s="79"/>
      <c r="B24" s="85" t="s">
        <v>136</v>
      </c>
      <c r="C24" s="80" t="s">
        <v>188</v>
      </c>
      <c r="D24" s="81"/>
      <c r="E24" s="85" t="s">
        <v>136</v>
      </c>
      <c r="F24" s="91" t="s">
        <v>188</v>
      </c>
    </row>
    <row r="25" spans="1:6">
      <c r="A25" s="79"/>
      <c r="B25" s="85" t="s">
        <v>138</v>
      </c>
      <c r="C25" s="80" t="s">
        <v>189</v>
      </c>
      <c r="D25" s="81"/>
      <c r="E25" s="85" t="s">
        <v>138</v>
      </c>
      <c r="F25" s="91" t="s">
        <v>189</v>
      </c>
    </row>
    <row r="26" spans="1:6">
      <c r="A26" s="79"/>
      <c r="B26" s="85" t="s">
        <v>190</v>
      </c>
      <c r="C26" s="80" t="s">
        <v>191</v>
      </c>
      <c r="D26" s="81"/>
      <c r="E26" s="85" t="s">
        <v>190</v>
      </c>
      <c r="F26" s="91" t="s">
        <v>191</v>
      </c>
    </row>
    <row r="27" customHeight="1" spans="1:6">
      <c r="A27" s="79" t="s">
        <v>192</v>
      </c>
      <c r="B27" s="85" t="s">
        <v>193</v>
      </c>
      <c r="C27" s="80" t="s">
        <v>194</v>
      </c>
      <c r="D27" s="81" t="s">
        <v>192</v>
      </c>
      <c r="E27" s="85" t="s">
        <v>193</v>
      </c>
      <c r="F27" s="91" t="s">
        <v>195</v>
      </c>
    </row>
    <row r="28" spans="1:6">
      <c r="A28" s="79"/>
      <c r="B28" s="85" t="s">
        <v>196</v>
      </c>
      <c r="C28" s="80" t="s">
        <v>197</v>
      </c>
      <c r="D28" s="81"/>
      <c r="E28" s="85" t="s">
        <v>196</v>
      </c>
      <c r="F28" s="91" t="s">
        <v>197</v>
      </c>
    </row>
    <row r="29" spans="1:6">
      <c r="A29" s="79"/>
      <c r="B29" s="85" t="s">
        <v>198</v>
      </c>
      <c r="C29" s="80" t="s">
        <v>199</v>
      </c>
      <c r="D29" s="81"/>
      <c r="E29" s="85" t="s">
        <v>198</v>
      </c>
      <c r="F29" s="91" t="s">
        <v>199</v>
      </c>
    </row>
    <row r="30" spans="1:6">
      <c r="A30" s="79"/>
      <c r="B30" s="85" t="s">
        <v>146</v>
      </c>
      <c r="C30" s="80" t="s">
        <v>200</v>
      </c>
      <c r="D30" s="81"/>
      <c r="E30" s="85" t="s">
        <v>146</v>
      </c>
      <c r="F30" s="91" t="s">
        <v>201</v>
      </c>
    </row>
    <row r="31" spans="1:6">
      <c r="A31" s="79"/>
      <c r="B31" s="85" t="s">
        <v>202</v>
      </c>
      <c r="C31" s="80" t="s">
        <v>189</v>
      </c>
      <c r="D31" s="81"/>
      <c r="E31" s="85" t="s">
        <v>202</v>
      </c>
      <c r="F31" s="91" t="s">
        <v>189</v>
      </c>
    </row>
    <row r="32" ht="35.25" customHeight="1" spans="1:6">
      <c r="A32" s="87" t="s">
        <v>154</v>
      </c>
      <c r="B32" s="88" t="s">
        <v>203</v>
      </c>
      <c r="C32" s="88"/>
      <c r="D32" s="88"/>
      <c r="E32" s="88"/>
      <c r="F32" s="88"/>
    </row>
    <row r="33" spans="1:6">
      <c r="A33" s="87"/>
      <c r="B33" s="88"/>
      <c r="C33" s="88"/>
      <c r="D33" s="88"/>
      <c r="E33" s="88"/>
      <c r="F33" s="88"/>
    </row>
    <row r="34" spans="1:6">
      <c r="A34" s="87"/>
      <c r="B34" s="88"/>
      <c r="C34" s="88"/>
      <c r="D34" s="88"/>
      <c r="E34" s="88"/>
      <c r="F34" s="88"/>
    </row>
    <row r="35" ht="21" customHeight="1" spans="1:6">
      <c r="A35" s="93" t="s">
        <v>155</v>
      </c>
      <c r="B35" s="94"/>
      <c r="C35" s="94"/>
      <c r="D35" s="95" t="s">
        <v>204</v>
      </c>
      <c r="E35" s="96"/>
      <c r="F35" s="96"/>
    </row>
  </sheetData>
  <sheetProtection formatCells="0" formatColumns="0" formatRows="0" insertRows="0" insertColumns="0" insertHyperlinks="0" deleteColumns="0" deleteRows="0" sort="0" autoFilter="0" pivotTables="0"/>
  <mergeCells count="24">
    <mergeCell ref="A1:F1"/>
    <mergeCell ref="A4:B4"/>
    <mergeCell ref="C4:D4"/>
    <mergeCell ref="E4:F4"/>
    <mergeCell ref="E5:F5"/>
    <mergeCell ref="E6:F6"/>
    <mergeCell ref="E7:F7"/>
    <mergeCell ref="D8:F8"/>
    <mergeCell ref="D9:F9"/>
    <mergeCell ref="B10:F10"/>
    <mergeCell ref="A11:C11"/>
    <mergeCell ref="D11:F11"/>
    <mergeCell ref="B35:C35"/>
    <mergeCell ref="E35:F35"/>
    <mergeCell ref="A12:A17"/>
    <mergeCell ref="A18:A21"/>
    <mergeCell ref="A22:A26"/>
    <mergeCell ref="A27:A31"/>
    <mergeCell ref="A32:A34"/>
    <mergeCell ref="D12:D17"/>
    <mergeCell ref="D18:D21"/>
    <mergeCell ref="D22:D26"/>
    <mergeCell ref="D27:D31"/>
    <mergeCell ref="B32:F3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workbookViewId="0">
      <selection activeCell="A1" sqref="A1:F1"/>
    </sheetView>
  </sheetViews>
  <sheetFormatPr defaultColWidth="11.3333333333333" defaultRowHeight="19.5" outlineLevelCol="5"/>
  <cols>
    <col min="1" max="1" width="17.2222222222222" style="20" customWidth="1"/>
    <col min="2" max="6" width="22.6666666666667" style="20" customWidth="1"/>
    <col min="7" max="16384" width="11.3333333333333" style="20"/>
  </cols>
  <sheetData>
    <row r="1" ht="34.5" customHeight="1" spans="1:6">
      <c r="A1" s="75" t="s">
        <v>32</v>
      </c>
      <c r="B1" s="75"/>
      <c r="C1" s="75"/>
      <c r="D1" s="75"/>
      <c r="E1" s="75"/>
      <c r="F1" s="75"/>
    </row>
    <row r="2" spans="1:6">
      <c r="A2" s="76" t="s">
        <v>83</v>
      </c>
      <c r="B2" s="77" t="s">
        <v>20</v>
      </c>
      <c r="C2" s="78" t="s">
        <v>85</v>
      </c>
      <c r="D2" s="77" t="s">
        <v>157</v>
      </c>
      <c r="E2" s="78" t="s">
        <v>87</v>
      </c>
      <c r="F2" s="89">
        <v>15936217263</v>
      </c>
    </row>
    <row r="3" spans="1:6">
      <c r="A3" s="79" t="s">
        <v>88</v>
      </c>
      <c r="B3" s="80" t="s">
        <v>89</v>
      </c>
      <c r="C3" s="81" t="s">
        <v>90</v>
      </c>
      <c r="D3" s="80" t="s">
        <v>205</v>
      </c>
      <c r="E3" s="81" t="s">
        <v>92</v>
      </c>
      <c r="F3" s="90">
        <v>45021</v>
      </c>
    </row>
    <row r="4" customHeight="1" spans="1:6">
      <c r="A4" s="82" t="s">
        <v>93</v>
      </c>
      <c r="B4" s="82"/>
      <c r="C4" s="83" t="s">
        <v>42</v>
      </c>
      <c r="D4" s="83"/>
      <c r="E4" s="83" t="s">
        <v>94</v>
      </c>
      <c r="F4" s="83"/>
    </row>
    <row r="5" customHeight="1" spans="1:6">
      <c r="A5" s="79" t="s">
        <v>13</v>
      </c>
      <c r="B5" s="80" t="s">
        <v>159</v>
      </c>
      <c r="C5" s="81" t="s">
        <v>96</v>
      </c>
      <c r="D5" s="80" t="s">
        <v>160</v>
      </c>
      <c r="E5" s="80" t="s">
        <v>161</v>
      </c>
      <c r="F5" s="80"/>
    </row>
    <row r="6" customHeight="1" spans="1:6">
      <c r="A6" s="79" t="s">
        <v>99</v>
      </c>
      <c r="B6" s="80" t="s">
        <v>162</v>
      </c>
      <c r="C6" s="81" t="s">
        <v>74</v>
      </c>
      <c r="D6" s="80" t="s">
        <v>163</v>
      </c>
      <c r="E6" s="84"/>
      <c r="F6" s="84"/>
    </row>
    <row r="7" customHeight="1" spans="1:6">
      <c r="A7" s="79" t="s">
        <v>12</v>
      </c>
      <c r="B7" s="80" t="s">
        <v>164</v>
      </c>
      <c r="C7" s="81" t="s">
        <v>103</v>
      </c>
      <c r="D7" s="80"/>
      <c r="E7" s="80"/>
      <c r="F7" s="80"/>
    </row>
    <row r="8" customHeight="1" spans="1:6">
      <c r="A8" s="79" t="s">
        <v>105</v>
      </c>
      <c r="B8" s="80"/>
      <c r="C8" s="81" t="s">
        <v>106</v>
      </c>
      <c r="D8" s="80" t="s">
        <v>107</v>
      </c>
      <c r="E8" s="80"/>
      <c r="F8" s="80"/>
    </row>
    <row r="9" customHeight="1" spans="1:6">
      <c r="A9" s="79" t="s">
        <v>108</v>
      </c>
      <c r="B9" s="80"/>
      <c r="C9" s="81" t="s">
        <v>109</v>
      </c>
      <c r="D9" s="80" t="s">
        <v>107</v>
      </c>
      <c r="E9" s="80"/>
      <c r="F9" s="80"/>
    </row>
    <row r="10" customHeight="1" spans="1:6">
      <c r="A10" s="79" t="s">
        <v>110</v>
      </c>
      <c r="B10" s="84" t="s">
        <v>165</v>
      </c>
      <c r="C10" s="84"/>
      <c r="D10" s="84"/>
      <c r="E10" s="84"/>
      <c r="F10" s="84"/>
    </row>
    <row r="11" customHeight="1" spans="1:6">
      <c r="A11" s="82" t="s">
        <v>166</v>
      </c>
      <c r="B11" s="82"/>
      <c r="C11" s="82"/>
      <c r="D11" s="83" t="s">
        <v>167</v>
      </c>
      <c r="E11" s="83"/>
      <c r="F11" s="83"/>
    </row>
    <row r="12" customHeight="1" spans="1:6">
      <c r="A12" s="79" t="s">
        <v>50</v>
      </c>
      <c r="B12" s="85" t="s">
        <v>168</v>
      </c>
      <c r="C12" s="80"/>
      <c r="D12" s="81" t="s">
        <v>50</v>
      </c>
      <c r="E12" s="85" t="s">
        <v>168</v>
      </c>
      <c r="F12" s="91"/>
    </row>
    <row r="13" spans="1:6">
      <c r="A13" s="79"/>
      <c r="B13" s="85" t="s">
        <v>169</v>
      </c>
      <c r="C13" s="80" t="s">
        <v>18</v>
      </c>
      <c r="D13" s="81"/>
      <c r="E13" s="85" t="s">
        <v>169</v>
      </c>
      <c r="F13" s="91" t="s">
        <v>170</v>
      </c>
    </row>
    <row r="14" spans="1:6">
      <c r="A14" s="79"/>
      <c r="B14" s="85" t="s">
        <v>171</v>
      </c>
      <c r="C14" s="86" t="s">
        <v>206</v>
      </c>
      <c r="D14" s="81"/>
      <c r="E14" s="85" t="s">
        <v>172</v>
      </c>
      <c r="F14" s="92" t="s">
        <v>207</v>
      </c>
    </row>
    <row r="15" spans="1:6">
      <c r="A15" s="79"/>
      <c r="B15" s="85" t="s">
        <v>173</v>
      </c>
      <c r="C15" s="80" t="s">
        <v>208</v>
      </c>
      <c r="D15" s="81"/>
      <c r="E15" s="85" t="s">
        <v>173</v>
      </c>
      <c r="F15" s="91" t="s">
        <v>208</v>
      </c>
    </row>
    <row r="16" spans="1:6">
      <c r="A16" s="79"/>
      <c r="B16" s="85" t="s">
        <v>174</v>
      </c>
      <c r="C16" s="80">
        <v>4</v>
      </c>
      <c r="D16" s="81"/>
      <c r="E16" s="85" t="s">
        <v>174</v>
      </c>
      <c r="F16" s="91">
        <v>4</v>
      </c>
    </row>
    <row r="17" spans="1:6">
      <c r="A17" s="79"/>
      <c r="B17" s="85" t="s">
        <v>175</v>
      </c>
      <c r="C17" s="80" t="s">
        <v>209</v>
      </c>
      <c r="D17" s="81"/>
      <c r="E17" s="85" t="s">
        <v>176</v>
      </c>
      <c r="F17" s="91" t="s">
        <v>210</v>
      </c>
    </row>
    <row r="18" customHeight="1" spans="1:6">
      <c r="A18" s="79" t="s">
        <v>58</v>
      </c>
      <c r="B18" s="85" t="s">
        <v>177</v>
      </c>
      <c r="C18" s="80" t="s">
        <v>178</v>
      </c>
      <c r="D18" s="81" t="s">
        <v>58</v>
      </c>
      <c r="E18" s="85" t="s">
        <v>177</v>
      </c>
      <c r="F18" s="91" t="s">
        <v>178</v>
      </c>
    </row>
    <row r="19" spans="1:6">
      <c r="A19" s="79"/>
      <c r="B19" s="85" t="s">
        <v>179</v>
      </c>
      <c r="C19" s="80" t="s">
        <v>180</v>
      </c>
      <c r="D19" s="81"/>
      <c r="E19" s="85" t="s">
        <v>179</v>
      </c>
      <c r="F19" s="91" t="s">
        <v>180</v>
      </c>
    </row>
    <row r="20" spans="1:6">
      <c r="A20" s="79"/>
      <c r="B20" s="85" t="s">
        <v>181</v>
      </c>
      <c r="C20" s="80">
        <v>150</v>
      </c>
      <c r="D20" s="81"/>
      <c r="E20" s="85" t="s">
        <v>181</v>
      </c>
      <c r="F20" s="91">
        <v>150</v>
      </c>
    </row>
    <row r="21" spans="1:6">
      <c r="A21" s="79"/>
      <c r="B21" s="85" t="s">
        <v>182</v>
      </c>
      <c r="C21" s="80" t="s">
        <v>180</v>
      </c>
      <c r="D21" s="81"/>
      <c r="E21" s="85" t="s">
        <v>182</v>
      </c>
      <c r="F21" s="91" t="s">
        <v>180</v>
      </c>
    </row>
    <row r="22" customHeight="1" spans="1:6">
      <c r="A22" s="79" t="s">
        <v>183</v>
      </c>
      <c r="B22" s="85" t="s">
        <v>184</v>
      </c>
      <c r="C22" s="80" t="s">
        <v>185</v>
      </c>
      <c r="D22" s="81" t="s">
        <v>183</v>
      </c>
      <c r="E22" s="85" t="s">
        <v>184</v>
      </c>
      <c r="F22" s="91" t="s">
        <v>185</v>
      </c>
    </row>
    <row r="23" spans="1:6">
      <c r="A23" s="79"/>
      <c r="B23" s="85" t="s">
        <v>186</v>
      </c>
      <c r="C23" s="80" t="s">
        <v>187</v>
      </c>
      <c r="D23" s="81"/>
      <c r="E23" s="85" t="s">
        <v>186</v>
      </c>
      <c r="F23" s="91" t="s">
        <v>187</v>
      </c>
    </row>
    <row r="24" spans="1:6">
      <c r="A24" s="79"/>
      <c r="B24" s="85" t="s">
        <v>136</v>
      </c>
      <c r="C24" s="80" t="s">
        <v>188</v>
      </c>
      <c r="D24" s="81"/>
      <c r="E24" s="85" t="s">
        <v>136</v>
      </c>
      <c r="F24" s="91" t="s">
        <v>188</v>
      </c>
    </row>
    <row r="25" spans="1:6">
      <c r="A25" s="79"/>
      <c r="B25" s="85" t="s">
        <v>138</v>
      </c>
      <c r="C25" s="80" t="s">
        <v>189</v>
      </c>
      <c r="D25" s="81"/>
      <c r="E25" s="85" t="s">
        <v>138</v>
      </c>
      <c r="F25" s="91" t="s">
        <v>189</v>
      </c>
    </row>
    <row r="26" spans="1:6">
      <c r="A26" s="79"/>
      <c r="B26" s="85" t="s">
        <v>190</v>
      </c>
      <c r="C26" s="80" t="s">
        <v>191</v>
      </c>
      <c r="D26" s="81"/>
      <c r="E26" s="85" t="s">
        <v>190</v>
      </c>
      <c r="F26" s="91" t="s">
        <v>191</v>
      </c>
    </row>
    <row r="27" customHeight="1" spans="1:6">
      <c r="A27" s="79" t="s">
        <v>192</v>
      </c>
      <c r="B27" s="85" t="s">
        <v>193</v>
      </c>
      <c r="C27" s="80" t="s">
        <v>194</v>
      </c>
      <c r="D27" s="81" t="s">
        <v>192</v>
      </c>
      <c r="E27" s="85" t="s">
        <v>193</v>
      </c>
      <c r="F27" s="91" t="s">
        <v>195</v>
      </c>
    </row>
    <row r="28" spans="1:6">
      <c r="A28" s="79"/>
      <c r="B28" s="85" t="s">
        <v>196</v>
      </c>
      <c r="C28" s="80" t="s">
        <v>197</v>
      </c>
      <c r="D28" s="81"/>
      <c r="E28" s="85" t="s">
        <v>196</v>
      </c>
      <c r="F28" s="91" t="s">
        <v>197</v>
      </c>
    </row>
    <row r="29" spans="1:6">
      <c r="A29" s="79"/>
      <c r="B29" s="85" t="s">
        <v>198</v>
      </c>
      <c r="C29" s="80" t="s">
        <v>199</v>
      </c>
      <c r="D29" s="81"/>
      <c r="E29" s="85" t="s">
        <v>198</v>
      </c>
      <c r="F29" s="91" t="s">
        <v>199</v>
      </c>
    </row>
    <row r="30" spans="1:6">
      <c r="A30" s="79"/>
      <c r="B30" s="85" t="s">
        <v>146</v>
      </c>
      <c r="C30" s="80" t="s">
        <v>200</v>
      </c>
      <c r="D30" s="81"/>
      <c r="E30" s="85" t="s">
        <v>146</v>
      </c>
      <c r="F30" s="91" t="s">
        <v>201</v>
      </c>
    </row>
    <row r="31" spans="1:6">
      <c r="A31" s="79"/>
      <c r="B31" s="85" t="s">
        <v>202</v>
      </c>
      <c r="C31" s="80" t="s">
        <v>189</v>
      </c>
      <c r="D31" s="81"/>
      <c r="E31" s="85" t="s">
        <v>202</v>
      </c>
      <c r="F31" s="91" t="s">
        <v>189</v>
      </c>
    </row>
    <row r="32" ht="35.25" customHeight="1" spans="1:6">
      <c r="A32" s="87" t="s">
        <v>154</v>
      </c>
      <c r="B32" s="88" t="s">
        <v>211</v>
      </c>
      <c r="C32" s="88"/>
      <c r="D32" s="88"/>
      <c r="E32" s="88"/>
      <c r="F32" s="88"/>
    </row>
    <row r="33" spans="1:6">
      <c r="A33" s="87"/>
      <c r="B33" s="88"/>
      <c r="C33" s="88"/>
      <c r="D33" s="88"/>
      <c r="E33" s="88"/>
      <c r="F33" s="88"/>
    </row>
    <row r="34" spans="1:6">
      <c r="A34" s="87"/>
      <c r="B34" s="88"/>
      <c r="C34" s="88"/>
      <c r="D34" s="88"/>
      <c r="E34" s="88"/>
      <c r="F34" s="88"/>
    </row>
    <row r="35" ht="21" customHeight="1" spans="1:6">
      <c r="A35" s="93" t="s">
        <v>155</v>
      </c>
      <c r="B35" s="94"/>
      <c r="C35" s="94"/>
      <c r="D35" s="95" t="s">
        <v>204</v>
      </c>
      <c r="E35" s="96"/>
      <c r="F35" s="96"/>
    </row>
  </sheetData>
  <sheetProtection formatCells="0" insertHyperlinks="0" autoFilter="0"/>
  <mergeCells count="24">
    <mergeCell ref="A1:F1"/>
    <mergeCell ref="A4:B4"/>
    <mergeCell ref="C4:D4"/>
    <mergeCell ref="E4:F4"/>
    <mergeCell ref="E5:F5"/>
    <mergeCell ref="E6:F6"/>
    <mergeCell ref="E7:F7"/>
    <mergeCell ref="D8:F8"/>
    <mergeCell ref="D9:F9"/>
    <mergeCell ref="B10:F10"/>
    <mergeCell ref="A11:C11"/>
    <mergeCell ref="D11:F11"/>
    <mergeCell ref="B35:C35"/>
    <mergeCell ref="E35:F35"/>
    <mergeCell ref="A12:A17"/>
    <mergeCell ref="A18:A21"/>
    <mergeCell ref="A22:A26"/>
    <mergeCell ref="A27:A31"/>
    <mergeCell ref="A32:A34"/>
    <mergeCell ref="D12:D17"/>
    <mergeCell ref="D18:D21"/>
    <mergeCell ref="D22:D26"/>
    <mergeCell ref="D27:D31"/>
    <mergeCell ref="B32:F3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6"/>
  <sheetViews>
    <sheetView workbookViewId="0">
      <selection activeCell="A1" sqref="A1:J1"/>
    </sheetView>
  </sheetViews>
  <sheetFormatPr defaultColWidth="11.3333333333333" defaultRowHeight="19.5"/>
  <cols>
    <col min="1" max="1" width="37.7777777777778" style="20" customWidth="1"/>
    <col min="2" max="2" width="40.6666666666667" style="20" customWidth="1"/>
    <col min="3" max="3" width="36.6666666666667" style="20" customWidth="1"/>
    <col min="4" max="4" width="18.3333333333333" style="20" customWidth="1"/>
    <col min="5" max="5" width="44.2222222222222" style="20" customWidth="1"/>
    <col min="6" max="6" width="27.1111111111111" style="20" customWidth="1"/>
    <col min="7" max="7" width="21" style="20" customWidth="1"/>
    <col min="8" max="10" width="23.3333333333333" style="20" customWidth="1"/>
    <col min="11" max="16384" width="11.3333333333333" style="20"/>
  </cols>
  <sheetData>
    <row r="1" ht="65.25" customHeight="1" spans="1:10">
      <c r="A1" s="51" t="s">
        <v>32</v>
      </c>
      <c r="B1" s="51"/>
      <c r="C1" s="51"/>
      <c r="D1" s="51"/>
      <c r="E1" s="51"/>
      <c r="F1" s="51"/>
      <c r="G1" s="51"/>
      <c r="H1" s="51"/>
      <c r="I1" s="51"/>
      <c r="J1" s="51"/>
    </row>
    <row r="2" ht="50.25" customHeight="1" spans="1:10">
      <c r="A2" s="52" t="s">
        <v>33</v>
      </c>
      <c r="B2" s="52"/>
      <c r="C2" s="53" t="s">
        <v>212</v>
      </c>
      <c r="D2" s="53"/>
      <c r="E2" s="58" t="s">
        <v>34</v>
      </c>
      <c r="F2" s="58"/>
      <c r="G2" s="58"/>
      <c r="H2" s="53" t="s">
        <v>89</v>
      </c>
      <c r="I2" s="53"/>
      <c r="J2" s="53"/>
    </row>
    <row r="3" ht="50.25" customHeight="1" spans="1:10">
      <c r="A3" s="52" t="s">
        <v>35</v>
      </c>
      <c r="B3" s="52"/>
      <c r="C3" s="54">
        <v>45098</v>
      </c>
      <c r="D3" s="54"/>
      <c r="E3" s="58" t="s">
        <v>36</v>
      </c>
      <c r="F3" s="58"/>
      <c r="G3" s="58"/>
      <c r="H3" s="53"/>
      <c r="I3" s="53"/>
      <c r="J3" s="53"/>
    </row>
    <row r="4" ht="50.25" customHeight="1" spans="1:10">
      <c r="A4" s="55" t="s">
        <v>37</v>
      </c>
      <c r="B4" s="55"/>
      <c r="C4" s="55"/>
      <c r="D4" s="55"/>
      <c r="E4" s="55"/>
      <c r="F4" s="55"/>
      <c r="G4" s="55"/>
      <c r="H4" s="55"/>
      <c r="I4" s="55"/>
      <c r="J4" s="55"/>
    </row>
    <row r="5" ht="50.25" customHeight="1" spans="1:10">
      <c r="A5" s="52" t="s">
        <v>38</v>
      </c>
      <c r="B5" s="52"/>
      <c r="C5" s="53"/>
      <c r="D5" s="53"/>
      <c r="E5" s="58" t="s">
        <v>39</v>
      </c>
      <c r="F5" s="58"/>
      <c r="G5" s="58"/>
      <c r="H5" s="53" t="s">
        <v>213</v>
      </c>
      <c r="I5" s="53"/>
      <c r="J5" s="53"/>
    </row>
    <row r="6" ht="50.25" customHeight="1" spans="1:10">
      <c r="A6" s="52" t="s">
        <v>40</v>
      </c>
      <c r="B6" s="52"/>
      <c r="C6" s="53"/>
      <c r="D6" s="53"/>
      <c r="E6" s="58" t="s">
        <v>41</v>
      </c>
      <c r="F6" s="58"/>
      <c r="G6" s="58"/>
      <c r="H6" s="53"/>
      <c r="I6" s="53"/>
      <c r="J6" s="53"/>
    </row>
    <row r="7" ht="50.25" customHeight="1" spans="1:10">
      <c r="A7" s="55" t="s">
        <v>42</v>
      </c>
      <c r="B7" s="55"/>
      <c r="C7" s="55"/>
      <c r="D7" s="55"/>
      <c r="E7" s="55"/>
      <c r="F7" s="55"/>
      <c r="G7" s="55"/>
      <c r="H7" s="55"/>
      <c r="I7" s="55"/>
      <c r="J7" s="55"/>
    </row>
    <row r="8" ht="50.25" customHeight="1" spans="1:10">
      <c r="A8" s="52" t="s">
        <v>43</v>
      </c>
      <c r="B8" s="52"/>
      <c r="C8" s="56" t="s">
        <v>214</v>
      </c>
      <c r="D8" s="56"/>
      <c r="E8" s="58" t="s">
        <v>44</v>
      </c>
      <c r="F8" s="56" t="s">
        <v>215</v>
      </c>
      <c r="G8" s="56"/>
      <c r="H8" s="58" t="s">
        <v>45</v>
      </c>
      <c r="I8" s="65" t="s">
        <v>216</v>
      </c>
      <c r="J8" s="65"/>
    </row>
    <row r="9" ht="50.25" customHeight="1" spans="1:10">
      <c r="A9" s="52" t="s">
        <v>46</v>
      </c>
      <c r="B9" s="52"/>
      <c r="C9" s="56" t="s">
        <v>217</v>
      </c>
      <c r="D9" s="56"/>
      <c r="E9" s="58" t="s">
        <v>47</v>
      </c>
      <c r="F9" s="56" t="s">
        <v>218</v>
      </c>
      <c r="G9" s="56"/>
      <c r="H9" s="58" t="s">
        <v>48</v>
      </c>
      <c r="I9" s="65" t="s">
        <v>219</v>
      </c>
      <c r="J9" s="65"/>
    </row>
    <row r="10" ht="50.25" customHeight="1" spans="1:10">
      <c r="A10" s="52" t="s">
        <v>49</v>
      </c>
      <c r="B10" s="57" t="s">
        <v>220</v>
      </c>
      <c r="C10" s="57"/>
      <c r="D10" s="57"/>
      <c r="E10" s="57"/>
      <c r="F10" s="57"/>
      <c r="G10" s="57"/>
      <c r="H10" s="57"/>
      <c r="I10" s="57"/>
      <c r="J10" s="57"/>
    </row>
    <row r="11" ht="50.25" customHeight="1" spans="1:10">
      <c r="A11" s="55" t="s">
        <v>50</v>
      </c>
      <c r="B11" s="55"/>
      <c r="C11" s="55"/>
      <c r="D11" s="55"/>
      <c r="E11" s="55"/>
      <c r="F11" s="55"/>
      <c r="G11" s="55"/>
      <c r="H11" s="55"/>
      <c r="I11" s="55"/>
      <c r="J11" s="55"/>
    </row>
    <row r="12" ht="50.25" customHeight="1" spans="1:10">
      <c r="A12" s="52" t="s">
        <v>51</v>
      </c>
      <c r="B12" s="53" t="s">
        <v>221</v>
      </c>
      <c r="C12" s="53"/>
      <c r="D12" s="58" t="s">
        <v>52</v>
      </c>
      <c r="E12" s="53" t="s">
        <v>222</v>
      </c>
      <c r="F12" s="58" t="s">
        <v>53</v>
      </c>
      <c r="G12" s="53" t="s">
        <v>223</v>
      </c>
      <c r="H12" s="53"/>
      <c r="I12" s="58" t="s">
        <v>54</v>
      </c>
      <c r="J12" s="57" t="s">
        <v>222</v>
      </c>
    </row>
    <row r="13" ht="50.25" customHeight="1" spans="1:10">
      <c r="A13" s="58" t="s">
        <v>55</v>
      </c>
      <c r="B13" s="53" t="s">
        <v>224</v>
      </c>
      <c r="C13" s="53"/>
      <c r="D13" s="58" t="s">
        <v>52</v>
      </c>
      <c r="E13" s="53" t="s">
        <v>20</v>
      </c>
      <c r="F13" s="58" t="s">
        <v>56</v>
      </c>
      <c r="G13" s="53" t="s">
        <v>225</v>
      </c>
      <c r="H13" s="53"/>
      <c r="I13" s="58" t="s">
        <v>54</v>
      </c>
      <c r="J13" s="53" t="s">
        <v>226</v>
      </c>
    </row>
    <row r="14" ht="50.25" customHeight="1" spans="1:10">
      <c r="A14" s="58" t="s">
        <v>57</v>
      </c>
      <c r="B14" s="53" t="s">
        <v>227</v>
      </c>
      <c r="C14" s="53"/>
      <c r="D14" s="58" t="s">
        <v>52</v>
      </c>
      <c r="E14" s="53" t="s">
        <v>20</v>
      </c>
      <c r="F14" s="58" t="s">
        <v>53</v>
      </c>
      <c r="G14" s="53" t="s">
        <v>228</v>
      </c>
      <c r="H14" s="53"/>
      <c r="I14" s="58" t="s">
        <v>54</v>
      </c>
      <c r="J14" s="53" t="s">
        <v>226</v>
      </c>
    </row>
    <row r="15" ht="50.25" customHeight="1" spans="1:10">
      <c r="A15" s="55" t="s">
        <v>58</v>
      </c>
      <c r="B15" s="55"/>
      <c r="C15" s="55"/>
      <c r="D15" s="55"/>
      <c r="E15" s="55"/>
      <c r="F15" s="55"/>
      <c r="G15" s="55"/>
      <c r="H15" s="55"/>
      <c r="I15" s="55"/>
      <c r="J15" s="55"/>
    </row>
    <row r="16" ht="50.25" spans="1:10">
      <c r="A16" s="52" t="s">
        <v>59</v>
      </c>
      <c r="B16" s="58" t="s">
        <v>60</v>
      </c>
      <c r="C16" s="58" t="s">
        <v>61</v>
      </c>
      <c r="D16" s="58" t="s">
        <v>62</v>
      </c>
      <c r="E16" s="58" t="s">
        <v>63</v>
      </c>
      <c r="F16" s="58" t="s">
        <v>64</v>
      </c>
      <c r="G16" s="58" t="s">
        <v>65</v>
      </c>
      <c r="H16" s="58" t="s">
        <v>66</v>
      </c>
      <c r="I16" s="58" t="s">
        <v>67</v>
      </c>
      <c r="J16" s="66" t="s">
        <v>68</v>
      </c>
    </row>
    <row r="17" ht="50.25" spans="1:10">
      <c r="A17" s="59" t="s">
        <v>69</v>
      </c>
      <c r="B17" s="53">
        <v>52</v>
      </c>
      <c r="C17" s="53">
        <v>150</v>
      </c>
      <c r="D17" s="53">
        <v>0.255</v>
      </c>
      <c r="E17" s="53">
        <v>9.6</v>
      </c>
      <c r="F17" s="53">
        <v>150</v>
      </c>
      <c r="G17" s="53">
        <v>59</v>
      </c>
      <c r="H17" s="53"/>
      <c r="I17" s="53" t="s">
        <v>229</v>
      </c>
      <c r="J17" s="57"/>
    </row>
    <row r="18" ht="50.25" spans="1:10">
      <c r="A18" s="59" t="s">
        <v>70</v>
      </c>
      <c r="B18" s="53">
        <v>115</v>
      </c>
      <c r="C18" s="53">
        <v>150</v>
      </c>
      <c r="D18" s="53">
        <v>0.255</v>
      </c>
      <c r="E18" s="53">
        <v>21</v>
      </c>
      <c r="F18" s="53">
        <v>350</v>
      </c>
      <c r="G18" s="53">
        <v>59</v>
      </c>
      <c r="H18" s="53"/>
      <c r="I18" s="53" t="s">
        <v>230</v>
      </c>
      <c r="J18" s="57"/>
    </row>
    <row r="19" ht="50.25" spans="1:10">
      <c r="A19" s="59"/>
      <c r="B19" s="53"/>
      <c r="C19" s="53"/>
      <c r="D19" s="53"/>
      <c r="E19" s="53"/>
      <c r="F19" s="53"/>
      <c r="G19" s="53"/>
      <c r="H19" s="53"/>
      <c r="I19" s="53"/>
      <c r="J19" s="57"/>
    </row>
    <row r="20" ht="50.25" spans="1:10">
      <c r="A20" s="59"/>
      <c r="B20" s="53"/>
      <c r="C20" s="53"/>
      <c r="D20" s="53"/>
      <c r="E20" s="53"/>
      <c r="F20" s="53"/>
      <c r="G20" s="53"/>
      <c r="H20" s="53"/>
      <c r="I20" s="53"/>
      <c r="J20" s="57"/>
    </row>
    <row r="21" ht="50.25" customHeight="1" spans="1:10">
      <c r="A21" s="60" t="s">
        <v>71</v>
      </c>
      <c r="B21" s="60"/>
      <c r="C21" s="60"/>
      <c r="D21" s="60"/>
      <c r="E21" s="60"/>
      <c r="F21" s="60"/>
      <c r="G21" s="73" t="s">
        <v>72</v>
      </c>
      <c r="H21" s="73"/>
      <c r="I21" s="57"/>
      <c r="J21" s="57"/>
    </row>
    <row r="22" ht="50.25" customHeight="1" spans="1:10">
      <c r="A22" s="61" t="str">
        <f>_xlfn.DISPIMG("ID_A64AD45414C94994B2B288F543B1586F",1)</f>
        <v>=DISPIMG("ID_A64AD45414C94994B2B288F543B1586F",1)</v>
      </c>
      <c r="B22" s="61"/>
      <c r="C22" s="61"/>
      <c r="D22" s="61"/>
      <c r="E22" s="61"/>
      <c r="F22" s="61"/>
      <c r="G22" s="73"/>
      <c r="H22" s="73"/>
      <c r="I22" s="57"/>
      <c r="J22" s="57"/>
    </row>
    <row r="23" ht="50.25" customHeight="1" spans="1:10">
      <c r="A23" s="61"/>
      <c r="B23" s="61"/>
      <c r="C23" s="61"/>
      <c r="D23" s="61"/>
      <c r="E23" s="61"/>
      <c r="F23" s="61"/>
      <c r="G23" s="63" t="s">
        <v>73</v>
      </c>
      <c r="H23" s="63"/>
      <c r="I23" s="63"/>
      <c r="J23" s="63"/>
    </row>
    <row r="24" ht="50.25" spans="1:10">
      <c r="A24" s="61"/>
      <c r="B24" s="61"/>
      <c r="C24" s="61"/>
      <c r="D24" s="61"/>
      <c r="E24" s="61"/>
      <c r="F24" s="61"/>
      <c r="G24" s="64" t="s">
        <v>74</v>
      </c>
      <c r="H24" s="64" t="s">
        <v>54</v>
      </c>
      <c r="I24" s="64" t="s">
        <v>75</v>
      </c>
      <c r="J24" s="67" t="s">
        <v>76</v>
      </c>
    </row>
    <row r="25" ht="50.25" spans="1:10">
      <c r="A25" s="61"/>
      <c r="B25" s="61"/>
      <c r="C25" s="61"/>
      <c r="D25" s="61"/>
      <c r="E25" s="61"/>
      <c r="F25" s="61"/>
      <c r="G25" s="53" t="s">
        <v>215</v>
      </c>
      <c r="H25" s="53" t="s">
        <v>222</v>
      </c>
      <c r="I25" s="53">
        <v>140</v>
      </c>
      <c r="J25" s="57" t="s">
        <v>231</v>
      </c>
    </row>
    <row r="26" ht="50.25" spans="1:10">
      <c r="A26" s="61"/>
      <c r="B26" s="61"/>
      <c r="C26" s="61"/>
      <c r="D26" s="61"/>
      <c r="E26" s="61"/>
      <c r="F26" s="61"/>
      <c r="G26" s="53" t="s">
        <v>215</v>
      </c>
      <c r="H26" s="53" t="s">
        <v>226</v>
      </c>
      <c r="I26" s="53">
        <v>140</v>
      </c>
      <c r="J26" s="57" t="s">
        <v>231</v>
      </c>
    </row>
    <row r="27" ht="50.25" spans="1:10">
      <c r="A27" s="61"/>
      <c r="B27" s="61"/>
      <c r="C27" s="61"/>
      <c r="D27" s="61"/>
      <c r="E27" s="61"/>
      <c r="F27" s="61"/>
      <c r="G27" s="53"/>
      <c r="H27" s="53"/>
      <c r="I27" s="53"/>
      <c r="J27" s="57"/>
    </row>
    <row r="28" ht="50.25" spans="1:10">
      <c r="A28" s="61"/>
      <c r="B28" s="61"/>
      <c r="C28" s="61"/>
      <c r="D28" s="61"/>
      <c r="E28" s="61"/>
      <c r="F28" s="61"/>
      <c r="G28" s="53"/>
      <c r="H28" s="53"/>
      <c r="I28" s="53"/>
      <c r="J28" s="57"/>
    </row>
    <row r="29" ht="50.25" customHeight="1" spans="1:10">
      <c r="A29" s="61"/>
      <c r="B29" s="61"/>
      <c r="C29" s="61"/>
      <c r="D29" s="61"/>
      <c r="E29" s="61"/>
      <c r="F29" s="61"/>
      <c r="G29" s="63" t="s">
        <v>77</v>
      </c>
      <c r="H29" s="63"/>
      <c r="I29" s="63"/>
      <c r="J29" s="63"/>
    </row>
    <row r="30" ht="50.25" customHeight="1" spans="1:10">
      <c r="A30" s="61"/>
      <c r="B30" s="61"/>
      <c r="C30" s="61"/>
      <c r="D30" s="61"/>
      <c r="E30" s="61"/>
      <c r="F30" s="61"/>
      <c r="G30" s="53" t="s">
        <v>75</v>
      </c>
      <c r="H30" s="53"/>
      <c r="I30" s="57" t="s">
        <v>232</v>
      </c>
      <c r="J30" s="57"/>
    </row>
    <row r="31" ht="50.25" customHeight="1" spans="1:10">
      <c r="A31" s="61"/>
      <c r="B31" s="61"/>
      <c r="C31" s="61"/>
      <c r="D31" s="61"/>
      <c r="E31" s="61"/>
      <c r="F31" s="61"/>
      <c r="G31" s="53" t="s">
        <v>78</v>
      </c>
      <c r="H31" s="53"/>
      <c r="I31" s="57" t="s">
        <v>232</v>
      </c>
      <c r="J31" s="57"/>
    </row>
    <row r="32" ht="50.25" customHeight="1" spans="1:10">
      <c r="A32" s="61"/>
      <c r="B32" s="61"/>
      <c r="C32" s="61"/>
      <c r="D32" s="61"/>
      <c r="E32" s="61"/>
      <c r="F32" s="61"/>
      <c r="G32" s="53" t="s">
        <v>79</v>
      </c>
      <c r="H32" s="53"/>
      <c r="I32" s="57" t="s">
        <v>233</v>
      </c>
      <c r="J32" s="57"/>
    </row>
    <row r="33" ht="361.5" customHeight="1" spans="1:10">
      <c r="A33" s="68" t="s">
        <v>80</v>
      </c>
      <c r="B33" s="69" t="s">
        <v>234</v>
      </c>
      <c r="C33" s="69"/>
      <c r="D33" s="69"/>
      <c r="E33" s="69"/>
      <c r="F33" s="69"/>
      <c r="G33" s="69"/>
      <c r="H33" s="69"/>
      <c r="I33" s="69"/>
      <c r="J33" s="69"/>
    </row>
    <row r="34" spans="1:10">
      <c r="A34" s="68"/>
      <c r="B34" s="69"/>
      <c r="C34" s="69"/>
      <c r="D34" s="69"/>
      <c r="E34" s="69"/>
      <c r="F34" s="69"/>
      <c r="G34" s="69"/>
      <c r="H34" s="69"/>
      <c r="I34" s="69"/>
      <c r="J34" s="69"/>
    </row>
    <row r="35" ht="51.75" customHeight="1" spans="1:10">
      <c r="A35" s="70" t="s">
        <v>81</v>
      </c>
      <c r="B35" s="70"/>
      <c r="C35" s="70"/>
      <c r="D35" s="70"/>
      <c r="E35" s="70"/>
      <c r="F35" s="70"/>
      <c r="G35" s="70"/>
      <c r="H35" s="70"/>
      <c r="I35" s="70"/>
      <c r="J35" s="70"/>
    </row>
    <row r="36" ht="51.75" customHeight="1" spans="1:10">
      <c r="A36" s="74" t="s">
        <v>235</v>
      </c>
      <c r="B36" s="74"/>
      <c r="C36" s="74"/>
      <c r="D36" s="74"/>
      <c r="E36" s="74"/>
      <c r="F36" s="74"/>
      <c r="G36" s="74"/>
      <c r="H36" s="74"/>
      <c r="I36" s="74"/>
      <c r="J36" s="74"/>
    </row>
  </sheetData>
  <sheetProtection formatCells="0" formatColumns="0" formatRows="0" insertRows="0" insertColumns="0" insertHyperlinks="0" deleteColumns="0" deleteRows="0" sort="0" autoFilter="0" pivotTables="0"/>
  <mergeCells count="52">
    <mergeCell ref="A1:J1"/>
    <mergeCell ref="A2:B2"/>
    <mergeCell ref="C2:D2"/>
    <mergeCell ref="E2:G2"/>
    <mergeCell ref="H2:J2"/>
    <mergeCell ref="A3:B3"/>
    <mergeCell ref="C3:D3"/>
    <mergeCell ref="E3:G3"/>
    <mergeCell ref="H3:J3"/>
    <mergeCell ref="A4:J4"/>
    <mergeCell ref="A5:B5"/>
    <mergeCell ref="C5:D5"/>
    <mergeCell ref="E5:G5"/>
    <mergeCell ref="H5:J5"/>
    <mergeCell ref="A6:B6"/>
    <mergeCell ref="C6:D6"/>
    <mergeCell ref="E6:G6"/>
    <mergeCell ref="H6:J6"/>
    <mergeCell ref="A7:J7"/>
    <mergeCell ref="A8:B8"/>
    <mergeCell ref="C8:D8"/>
    <mergeCell ref="F8:G8"/>
    <mergeCell ref="I8:J8"/>
    <mergeCell ref="A9:B9"/>
    <mergeCell ref="C9:D9"/>
    <mergeCell ref="F9:G9"/>
    <mergeCell ref="I9:J9"/>
    <mergeCell ref="B10:J10"/>
    <mergeCell ref="A11:J11"/>
    <mergeCell ref="B12:C12"/>
    <mergeCell ref="G12:H12"/>
    <mergeCell ref="B13:C13"/>
    <mergeCell ref="G13:H13"/>
    <mergeCell ref="B14:C14"/>
    <mergeCell ref="G14:H14"/>
    <mergeCell ref="A15:J15"/>
    <mergeCell ref="A21:F21"/>
    <mergeCell ref="G23:J23"/>
    <mergeCell ref="G29:J29"/>
    <mergeCell ref="G30:H30"/>
    <mergeCell ref="I30:J30"/>
    <mergeCell ref="G31:H31"/>
    <mergeCell ref="I31:J31"/>
    <mergeCell ref="G32:H32"/>
    <mergeCell ref="I32:J32"/>
    <mergeCell ref="A35:J35"/>
    <mergeCell ref="A36:J36"/>
    <mergeCell ref="A33:A34"/>
    <mergeCell ref="G21:H22"/>
    <mergeCell ref="I21:J22"/>
    <mergeCell ref="A22:F32"/>
    <mergeCell ref="B33:J34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workbookViewId="0">
      <selection activeCell="A1" sqref="A1:J1"/>
    </sheetView>
  </sheetViews>
  <sheetFormatPr defaultColWidth="11.3333333333333" defaultRowHeight="19.5"/>
  <cols>
    <col min="1" max="1" width="33.4444444444444" style="20" customWidth="1"/>
    <col min="2" max="3" width="37.2222222222222" style="20" customWidth="1"/>
    <col min="4" max="4" width="27.1111111111111" style="20" customWidth="1"/>
    <col min="5" max="5" width="23.3333333333333" style="20" customWidth="1"/>
    <col min="6" max="6" width="21.6666666666667" style="20" customWidth="1"/>
    <col min="7" max="7" width="20.5555555555556" style="20" customWidth="1"/>
    <col min="8" max="8" width="24.3037037037037" style="20" customWidth="1"/>
    <col min="9" max="9" width="24.1259259259259" style="20" customWidth="1"/>
    <col min="10" max="10" width="26.2222222222222" style="20" customWidth="1"/>
    <col min="11" max="16384" width="11.3333333333333" style="20"/>
  </cols>
  <sheetData>
    <row r="1" ht="65.25" customHeight="1" spans="1:10">
      <c r="A1" s="51" t="s">
        <v>32</v>
      </c>
      <c r="B1" s="51"/>
      <c r="C1" s="51"/>
      <c r="D1" s="51"/>
      <c r="E1" s="51"/>
      <c r="F1" s="51"/>
      <c r="G1" s="51"/>
      <c r="H1" s="51"/>
      <c r="I1" s="51"/>
      <c r="J1" s="51"/>
    </row>
    <row r="2" ht="50.25" customHeight="1" spans="1:10">
      <c r="A2" s="52" t="s">
        <v>33</v>
      </c>
      <c r="B2" s="52"/>
      <c r="C2" s="53" t="s">
        <v>212</v>
      </c>
      <c r="D2" s="53"/>
      <c r="E2" s="58" t="s">
        <v>34</v>
      </c>
      <c r="F2" s="58"/>
      <c r="G2" s="58"/>
      <c r="H2" s="53" t="s">
        <v>89</v>
      </c>
      <c r="I2" s="53"/>
      <c r="J2" s="53"/>
    </row>
    <row r="3" ht="50.25" customHeight="1" spans="1:10">
      <c r="A3" s="52" t="s">
        <v>35</v>
      </c>
      <c r="B3" s="52"/>
      <c r="C3" s="54">
        <v>45157</v>
      </c>
      <c r="D3" s="54"/>
      <c r="E3" s="58" t="s">
        <v>36</v>
      </c>
      <c r="F3" s="58"/>
      <c r="G3" s="58"/>
      <c r="H3" s="53"/>
      <c r="I3" s="53"/>
      <c r="J3" s="53"/>
    </row>
    <row r="4" ht="50.25" customHeight="1" spans="1:10">
      <c r="A4" s="55" t="s">
        <v>37</v>
      </c>
      <c r="B4" s="55"/>
      <c r="C4" s="55"/>
      <c r="D4" s="55"/>
      <c r="E4" s="55"/>
      <c r="F4" s="55"/>
      <c r="G4" s="55"/>
      <c r="H4" s="55"/>
      <c r="I4" s="55"/>
      <c r="J4" s="55"/>
    </row>
    <row r="5" ht="50.25" customHeight="1" spans="1:10">
      <c r="A5" s="52" t="s">
        <v>38</v>
      </c>
      <c r="B5" s="52"/>
      <c r="C5" s="53" t="s">
        <v>236</v>
      </c>
      <c r="D5" s="53"/>
      <c r="E5" s="58" t="s">
        <v>39</v>
      </c>
      <c r="F5" s="58"/>
      <c r="G5" s="58"/>
      <c r="H5" s="53" t="s">
        <v>237</v>
      </c>
      <c r="I5" s="53"/>
      <c r="J5" s="53"/>
    </row>
    <row r="6" ht="50.25" customHeight="1" spans="1:10">
      <c r="A6" s="52" t="s">
        <v>40</v>
      </c>
      <c r="B6" s="52"/>
      <c r="C6" s="53"/>
      <c r="D6" s="53"/>
      <c r="E6" s="58" t="s">
        <v>41</v>
      </c>
      <c r="F6" s="58"/>
      <c r="G6" s="58"/>
      <c r="H6" s="53"/>
      <c r="I6" s="53"/>
      <c r="J6" s="53"/>
    </row>
    <row r="7" ht="50.25" customHeight="1" spans="1:10">
      <c r="A7" s="55" t="s">
        <v>42</v>
      </c>
      <c r="B7" s="55"/>
      <c r="C7" s="55"/>
      <c r="D7" s="55"/>
      <c r="E7" s="55"/>
      <c r="F7" s="55"/>
      <c r="G7" s="55"/>
      <c r="H7" s="55"/>
      <c r="I7" s="55"/>
      <c r="J7" s="55"/>
    </row>
    <row r="8" ht="50.25" customHeight="1" spans="1:10">
      <c r="A8" s="52" t="s">
        <v>43</v>
      </c>
      <c r="B8" s="52"/>
      <c r="C8" s="56" t="s">
        <v>238</v>
      </c>
      <c r="D8" s="56"/>
      <c r="E8" s="58" t="s">
        <v>44</v>
      </c>
      <c r="F8" s="56" t="s">
        <v>239</v>
      </c>
      <c r="G8" s="56"/>
      <c r="H8" s="58" t="s">
        <v>45</v>
      </c>
      <c r="I8" s="65" t="s">
        <v>240</v>
      </c>
      <c r="J8" s="65"/>
    </row>
    <row r="9" ht="50.25" customHeight="1" spans="1:10">
      <c r="A9" s="52" t="s">
        <v>46</v>
      </c>
      <c r="B9" s="52"/>
      <c r="C9" s="56" t="s">
        <v>241</v>
      </c>
      <c r="D9" s="56"/>
      <c r="E9" s="58" t="s">
        <v>47</v>
      </c>
      <c r="F9" s="56" t="s">
        <v>242</v>
      </c>
      <c r="G9" s="56"/>
      <c r="H9" s="58" t="s">
        <v>48</v>
      </c>
      <c r="I9" s="65" t="s">
        <v>243</v>
      </c>
      <c r="J9" s="65"/>
    </row>
    <row r="10" ht="50.25" customHeight="1" spans="1:10">
      <c r="A10" s="52" t="s">
        <v>49</v>
      </c>
      <c r="B10" s="57" t="s">
        <v>244</v>
      </c>
      <c r="C10" s="57"/>
      <c r="D10" s="57"/>
      <c r="E10" s="57"/>
      <c r="F10" s="57"/>
      <c r="G10" s="57"/>
      <c r="H10" s="57"/>
      <c r="I10" s="57"/>
      <c r="J10" s="57"/>
    </row>
    <row r="11" ht="50.25" customHeight="1" spans="1:10">
      <c r="A11" s="55" t="s">
        <v>50</v>
      </c>
      <c r="B11" s="55"/>
      <c r="C11" s="55"/>
      <c r="D11" s="55"/>
      <c r="E11" s="55"/>
      <c r="F11" s="55"/>
      <c r="G11" s="55"/>
      <c r="H11" s="55"/>
      <c r="I11" s="55"/>
      <c r="J11" s="55"/>
    </row>
    <row r="12" ht="50.25" customHeight="1" spans="1:10">
      <c r="A12" s="52" t="s">
        <v>245</v>
      </c>
      <c r="B12" s="53" t="s">
        <v>246</v>
      </c>
      <c r="C12" s="53"/>
      <c r="D12" s="58" t="s">
        <v>52</v>
      </c>
      <c r="E12" s="53" t="s">
        <v>20</v>
      </c>
      <c r="F12" s="58" t="s">
        <v>53</v>
      </c>
      <c r="G12" s="53" t="s">
        <v>247</v>
      </c>
      <c r="H12" s="53"/>
      <c r="I12" s="58" t="s">
        <v>54</v>
      </c>
      <c r="J12" s="57" t="s">
        <v>170</v>
      </c>
    </row>
    <row r="13" ht="50.25" customHeight="1" spans="1:10">
      <c r="A13" s="52" t="s">
        <v>248</v>
      </c>
      <c r="B13" s="53"/>
      <c r="C13" s="53"/>
      <c r="D13" s="58" t="s">
        <v>52</v>
      </c>
      <c r="E13" s="53" t="s">
        <v>20</v>
      </c>
      <c r="F13" s="58" t="s">
        <v>53</v>
      </c>
      <c r="G13" s="53"/>
      <c r="H13" s="53"/>
      <c r="I13" s="58" t="s">
        <v>54</v>
      </c>
      <c r="J13" s="57"/>
    </row>
    <row r="14" ht="50.25" customHeight="1" spans="1:10">
      <c r="A14" s="58" t="s">
        <v>249</v>
      </c>
      <c r="B14" s="53" t="s">
        <v>250</v>
      </c>
      <c r="C14" s="53"/>
      <c r="D14" s="58" t="s">
        <v>52</v>
      </c>
      <c r="E14" s="53" t="s">
        <v>20</v>
      </c>
      <c r="F14" s="58" t="s">
        <v>53</v>
      </c>
      <c r="G14" s="53" t="s">
        <v>251</v>
      </c>
      <c r="H14" s="53"/>
      <c r="I14" s="58" t="s">
        <v>54</v>
      </c>
      <c r="J14" s="53" t="s">
        <v>170</v>
      </c>
    </row>
    <row r="15" ht="50.25" customHeight="1" spans="1:10">
      <c r="A15" s="58" t="s">
        <v>252</v>
      </c>
      <c r="B15" s="53" t="s">
        <v>253</v>
      </c>
      <c r="C15" s="53"/>
      <c r="D15" s="58" t="s">
        <v>52</v>
      </c>
      <c r="E15" s="53" t="s">
        <v>20</v>
      </c>
      <c r="F15" s="58" t="s">
        <v>53</v>
      </c>
      <c r="G15" s="53">
        <v>150</v>
      </c>
      <c r="H15" s="53"/>
      <c r="I15" s="58" t="s">
        <v>54</v>
      </c>
      <c r="J15" s="53" t="s">
        <v>254</v>
      </c>
    </row>
    <row r="16" ht="50.25" customHeight="1" spans="1:10">
      <c r="A16" s="55" t="s">
        <v>58</v>
      </c>
      <c r="B16" s="55"/>
      <c r="C16" s="55"/>
      <c r="D16" s="55"/>
      <c r="E16" s="55"/>
      <c r="F16" s="55"/>
      <c r="G16" s="55"/>
      <c r="H16" s="55"/>
      <c r="I16" s="55"/>
      <c r="J16" s="55"/>
    </row>
    <row r="17" ht="50.25" spans="1:10">
      <c r="A17" s="52" t="s">
        <v>59</v>
      </c>
      <c r="B17" s="58" t="s">
        <v>60</v>
      </c>
      <c r="C17" s="58" t="s">
        <v>61</v>
      </c>
      <c r="D17" s="58" t="s">
        <v>182</v>
      </c>
      <c r="E17" s="58" t="s">
        <v>63</v>
      </c>
      <c r="F17" s="58" t="s">
        <v>64</v>
      </c>
      <c r="G17" s="58" t="s">
        <v>65</v>
      </c>
      <c r="H17" s="58" t="s">
        <v>66</v>
      </c>
      <c r="I17" s="58" t="s">
        <v>67</v>
      </c>
      <c r="J17" s="66" t="s">
        <v>68</v>
      </c>
    </row>
    <row r="18" ht="50.25" spans="1:10">
      <c r="A18" s="59" t="s">
        <v>69</v>
      </c>
      <c r="B18" s="53">
        <v>1300</v>
      </c>
      <c r="C18" s="53" t="s">
        <v>255</v>
      </c>
      <c r="D18" s="53">
        <v>3000</v>
      </c>
      <c r="E18" s="53">
        <v>350</v>
      </c>
      <c r="F18" s="53">
        <v>0.35</v>
      </c>
      <c r="G18" s="53" t="s">
        <v>256</v>
      </c>
      <c r="H18" s="62">
        <v>0.3</v>
      </c>
      <c r="I18" s="53" t="s">
        <v>257</v>
      </c>
      <c r="J18" s="57" t="s">
        <v>258</v>
      </c>
    </row>
    <row r="19" ht="50.25" spans="1:10">
      <c r="A19" s="59" t="s">
        <v>70</v>
      </c>
      <c r="B19" s="53">
        <v>1300</v>
      </c>
      <c r="C19" s="53" t="s">
        <v>255</v>
      </c>
      <c r="D19" s="53">
        <v>3000</v>
      </c>
      <c r="E19" s="53">
        <v>350</v>
      </c>
      <c r="F19" s="53">
        <v>0.35</v>
      </c>
      <c r="G19" s="53" t="s">
        <v>256</v>
      </c>
      <c r="H19" s="62">
        <v>0.3</v>
      </c>
      <c r="I19" s="53" t="s">
        <v>257</v>
      </c>
      <c r="J19" s="57" t="s">
        <v>259</v>
      </c>
    </row>
    <row r="20" ht="50.25" customHeight="1" spans="1:10">
      <c r="A20" s="60" t="s">
        <v>71</v>
      </c>
      <c r="B20" s="60"/>
      <c r="C20" s="60"/>
      <c r="D20" s="60"/>
      <c r="E20" s="60"/>
      <c r="F20" s="60"/>
      <c r="G20" s="63" t="s">
        <v>72</v>
      </c>
      <c r="H20" s="63"/>
      <c r="I20" s="63"/>
      <c r="J20" s="63"/>
    </row>
    <row r="21" ht="50.25" customHeight="1" spans="1:10">
      <c r="A21" s="61" t="str">
        <f>_xlfn.DISPIMG("ID_CC49AD1F3C7D487AB8409E547519FC92",1)</f>
        <v>=DISPIMG("ID_CC49AD1F3C7D487AB8409E547519FC92",1)</v>
      </c>
      <c r="B21" s="61"/>
      <c r="C21" s="61"/>
      <c r="D21" s="61"/>
      <c r="E21" s="61"/>
      <c r="F21" s="61"/>
      <c r="G21" s="63"/>
      <c r="H21" s="63"/>
      <c r="I21" s="63"/>
      <c r="J21" s="63"/>
    </row>
    <row r="22" ht="50.25" customHeight="1" spans="1:10">
      <c r="A22" s="61"/>
      <c r="B22" s="61"/>
      <c r="C22" s="61"/>
      <c r="D22" s="61"/>
      <c r="E22" s="61"/>
      <c r="F22" s="61"/>
      <c r="G22" s="63" t="s">
        <v>73</v>
      </c>
      <c r="H22" s="63"/>
      <c r="I22" s="63"/>
      <c r="J22" s="63"/>
    </row>
    <row r="23" ht="50.25" spans="1:10">
      <c r="A23" s="61"/>
      <c r="B23" s="61"/>
      <c r="C23" s="61"/>
      <c r="D23" s="61"/>
      <c r="E23" s="61"/>
      <c r="F23" s="61"/>
      <c r="G23" s="64" t="s">
        <v>74</v>
      </c>
      <c r="H23" s="64" t="s">
        <v>54</v>
      </c>
      <c r="I23" s="64" t="s">
        <v>75</v>
      </c>
      <c r="J23" s="67" t="s">
        <v>76</v>
      </c>
    </row>
    <row r="24" ht="50.25" spans="1:10">
      <c r="A24" s="61"/>
      <c r="B24" s="61"/>
      <c r="C24" s="61"/>
      <c r="D24" s="61"/>
      <c r="E24" s="61"/>
      <c r="F24" s="61"/>
      <c r="G24" s="53" t="s">
        <v>239</v>
      </c>
      <c r="H24" s="53" t="s">
        <v>170</v>
      </c>
      <c r="I24" s="53" t="s">
        <v>260</v>
      </c>
      <c r="J24" s="57" t="s">
        <v>231</v>
      </c>
    </row>
    <row r="25" ht="50.25" spans="1:10">
      <c r="A25" s="61"/>
      <c r="B25" s="61"/>
      <c r="C25" s="61"/>
      <c r="D25" s="61"/>
      <c r="E25" s="61"/>
      <c r="F25" s="61"/>
      <c r="G25" s="53" t="s">
        <v>239</v>
      </c>
      <c r="H25" s="53" t="s">
        <v>170</v>
      </c>
      <c r="I25" s="53" t="s">
        <v>261</v>
      </c>
      <c r="J25" s="57" t="s">
        <v>231</v>
      </c>
    </row>
    <row r="26" ht="50.25" spans="1:10">
      <c r="A26" s="61"/>
      <c r="B26" s="61"/>
      <c r="C26" s="61"/>
      <c r="D26" s="61"/>
      <c r="E26" s="61"/>
      <c r="F26" s="61"/>
      <c r="G26" s="53"/>
      <c r="H26" s="53"/>
      <c r="I26" s="53"/>
      <c r="J26" s="57"/>
    </row>
    <row r="27" ht="50.25" spans="1:10">
      <c r="A27" s="61"/>
      <c r="B27" s="61"/>
      <c r="C27" s="61"/>
      <c r="D27" s="61"/>
      <c r="E27" s="61"/>
      <c r="F27" s="61"/>
      <c r="G27" s="53"/>
      <c r="H27" s="53"/>
      <c r="I27" s="53"/>
      <c r="J27" s="57"/>
    </row>
    <row r="28" ht="50.25" customHeight="1" spans="1:10">
      <c r="A28" s="61"/>
      <c r="B28" s="61"/>
      <c r="C28" s="61"/>
      <c r="D28" s="61"/>
      <c r="E28" s="61"/>
      <c r="F28" s="61"/>
      <c r="G28" s="63" t="s">
        <v>77</v>
      </c>
      <c r="H28" s="63"/>
      <c r="I28" s="63"/>
      <c r="J28" s="63"/>
    </row>
    <row r="29" ht="50.25" customHeight="1" spans="1:10">
      <c r="A29" s="61"/>
      <c r="B29" s="61"/>
      <c r="C29" s="61"/>
      <c r="D29" s="61"/>
      <c r="E29" s="61"/>
      <c r="F29" s="61"/>
      <c r="G29" s="53" t="s">
        <v>75</v>
      </c>
      <c r="H29" s="53"/>
      <c r="I29" s="57" t="s">
        <v>262</v>
      </c>
      <c r="J29" s="57"/>
    </row>
    <row r="30" ht="50.25" customHeight="1" spans="1:10">
      <c r="A30" s="61"/>
      <c r="B30" s="61"/>
      <c r="C30" s="61"/>
      <c r="D30" s="61"/>
      <c r="E30" s="61"/>
      <c r="F30" s="61"/>
      <c r="G30" s="53" t="s">
        <v>78</v>
      </c>
      <c r="H30" s="53"/>
      <c r="I30" s="57" t="s">
        <v>263</v>
      </c>
      <c r="J30" s="57"/>
    </row>
    <row r="31" ht="50.25" customHeight="1" spans="1:10">
      <c r="A31" s="61"/>
      <c r="B31" s="61"/>
      <c r="C31" s="61"/>
      <c r="D31" s="61"/>
      <c r="E31" s="61"/>
      <c r="F31" s="61"/>
      <c r="G31" s="53" t="s">
        <v>79</v>
      </c>
      <c r="H31" s="53"/>
      <c r="I31" s="57" t="s">
        <v>264</v>
      </c>
      <c r="J31" s="57"/>
    </row>
    <row r="32" ht="51.75" customHeight="1" spans="1:10">
      <c r="A32" s="70" t="s">
        <v>81</v>
      </c>
      <c r="B32" s="70"/>
      <c r="C32" s="70"/>
      <c r="D32" s="70"/>
      <c r="E32" s="70"/>
      <c r="F32" s="70"/>
      <c r="G32" s="70"/>
      <c r="H32" s="70"/>
      <c r="I32" s="70"/>
      <c r="J32" s="70"/>
    </row>
    <row r="33" ht="409.5" customHeight="1" spans="1:10">
      <c r="A33" s="72" t="s">
        <v>265</v>
      </c>
      <c r="B33" s="72"/>
      <c r="C33" s="72"/>
      <c r="D33" s="72"/>
      <c r="E33" s="72"/>
      <c r="F33" s="72"/>
      <c r="G33" s="72"/>
      <c r="H33" s="72"/>
      <c r="I33" s="72"/>
      <c r="J33" s="72"/>
    </row>
  </sheetData>
  <sheetProtection formatCells="0" formatColumns="0" formatRows="0" insertRows="0" insertColumns="0" insertHyperlinks="0" deleteColumns="0" deleteRows="0" sort="0" autoFilter="0" pivotTables="0"/>
  <mergeCells count="51">
    <mergeCell ref="A1:J1"/>
    <mergeCell ref="A2:B2"/>
    <mergeCell ref="C2:D2"/>
    <mergeCell ref="E2:G2"/>
    <mergeCell ref="H2:J2"/>
    <mergeCell ref="A3:B3"/>
    <mergeCell ref="C3:D3"/>
    <mergeCell ref="E3:G3"/>
    <mergeCell ref="H3:J3"/>
    <mergeCell ref="A4:J4"/>
    <mergeCell ref="A5:B5"/>
    <mergeCell ref="C5:D5"/>
    <mergeCell ref="E5:G5"/>
    <mergeCell ref="H5:J5"/>
    <mergeCell ref="A6:B6"/>
    <mergeCell ref="C6:D6"/>
    <mergeCell ref="E6:G6"/>
    <mergeCell ref="H6:J6"/>
    <mergeCell ref="A7:J7"/>
    <mergeCell ref="A8:B8"/>
    <mergeCell ref="C8:D8"/>
    <mergeCell ref="F8:G8"/>
    <mergeCell ref="I8:J8"/>
    <mergeCell ref="A9:B9"/>
    <mergeCell ref="C9:D9"/>
    <mergeCell ref="F9:G9"/>
    <mergeCell ref="I9:J9"/>
    <mergeCell ref="B10:J10"/>
    <mergeCell ref="A11:J11"/>
    <mergeCell ref="B12:C12"/>
    <mergeCell ref="G12:H12"/>
    <mergeCell ref="B13:C13"/>
    <mergeCell ref="G13:H13"/>
    <mergeCell ref="B14:C14"/>
    <mergeCell ref="G14:H14"/>
    <mergeCell ref="B15:C15"/>
    <mergeCell ref="G15:H15"/>
    <mergeCell ref="A16:J16"/>
    <mergeCell ref="A20:F20"/>
    <mergeCell ref="G22:J22"/>
    <mergeCell ref="G28:J28"/>
    <mergeCell ref="G29:H29"/>
    <mergeCell ref="I29:J29"/>
    <mergeCell ref="G30:H30"/>
    <mergeCell ref="I30:J30"/>
    <mergeCell ref="G31:H31"/>
    <mergeCell ref="I31:J31"/>
    <mergeCell ref="A32:J32"/>
    <mergeCell ref="A33:J33"/>
    <mergeCell ref="G20:J21"/>
    <mergeCell ref="A21:F3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7"/>
  <sheetViews>
    <sheetView workbookViewId="0">
      <selection activeCell="A1" sqref="A1:J1"/>
    </sheetView>
  </sheetViews>
  <sheetFormatPr defaultColWidth="11.3333333333333" defaultRowHeight="19.5"/>
  <cols>
    <col min="1" max="1" width="40.3703703703704" style="20" customWidth="1"/>
    <col min="2" max="2" width="38.7037037037037" style="20" customWidth="1"/>
    <col min="3" max="3" width="33.8888888888889" style="20" customWidth="1"/>
    <col min="4" max="4" width="45.1851851851852" style="20" customWidth="1"/>
    <col min="5" max="5" width="43.3333333333333" style="20" customWidth="1"/>
    <col min="6" max="6" width="44.0740740740741" style="20" customWidth="1"/>
    <col min="7" max="7" width="36.6666666666667" style="20" customWidth="1"/>
    <col min="8" max="8" width="26.4444444444444" style="20" customWidth="1"/>
    <col min="9" max="9" width="32" style="20" customWidth="1"/>
    <col min="10" max="10" width="26.4444444444444" style="20" customWidth="1"/>
    <col min="11" max="16384" width="11.3333333333333" style="20"/>
  </cols>
  <sheetData>
    <row r="1" ht="65.25" customHeight="1" spans="1:10">
      <c r="A1" s="51" t="s">
        <v>32</v>
      </c>
      <c r="B1" s="51"/>
      <c r="C1" s="51"/>
      <c r="D1" s="51"/>
      <c r="E1" s="51"/>
      <c r="F1" s="51"/>
      <c r="G1" s="51"/>
      <c r="H1" s="51"/>
      <c r="I1" s="51"/>
      <c r="J1" s="51"/>
    </row>
    <row r="2" ht="50.25" customHeight="1" spans="1:10">
      <c r="A2" s="52" t="s">
        <v>33</v>
      </c>
      <c r="B2" s="52"/>
      <c r="C2" s="53" t="s">
        <v>212</v>
      </c>
      <c r="D2" s="53"/>
      <c r="E2" s="58" t="s">
        <v>34</v>
      </c>
      <c r="F2" s="58"/>
      <c r="G2" s="58"/>
      <c r="H2" s="53" t="s">
        <v>89</v>
      </c>
      <c r="I2" s="53"/>
      <c r="J2" s="53"/>
    </row>
    <row r="3" ht="50.25" customHeight="1" spans="1:10">
      <c r="A3" s="52" t="s">
        <v>35</v>
      </c>
      <c r="B3" s="52"/>
      <c r="C3" s="54">
        <v>45244</v>
      </c>
      <c r="D3" s="54"/>
      <c r="E3" s="58" t="s">
        <v>36</v>
      </c>
      <c r="F3" s="58"/>
      <c r="G3" s="58"/>
      <c r="H3" s="53"/>
      <c r="I3" s="53"/>
      <c r="J3" s="53"/>
    </row>
    <row r="4" ht="50.25" customHeight="1" spans="1:10">
      <c r="A4" s="55" t="s">
        <v>37</v>
      </c>
      <c r="B4" s="55"/>
      <c r="C4" s="55"/>
      <c r="D4" s="55"/>
      <c r="E4" s="55"/>
      <c r="F4" s="55"/>
      <c r="G4" s="55"/>
      <c r="H4" s="55"/>
      <c r="I4" s="55"/>
      <c r="J4" s="55"/>
    </row>
    <row r="5" ht="50.25" customHeight="1" spans="1:10">
      <c r="A5" s="52" t="s">
        <v>38</v>
      </c>
      <c r="B5" s="52"/>
      <c r="C5" s="53" t="s">
        <v>236</v>
      </c>
      <c r="D5" s="53"/>
      <c r="E5" s="58" t="s">
        <v>39</v>
      </c>
      <c r="F5" s="58"/>
      <c r="G5" s="58"/>
      <c r="H5" s="53" t="s">
        <v>237</v>
      </c>
      <c r="I5" s="53"/>
      <c r="J5" s="53"/>
    </row>
    <row r="6" ht="50.25" customHeight="1" spans="1:10">
      <c r="A6" s="52" t="s">
        <v>40</v>
      </c>
      <c r="B6" s="52"/>
      <c r="C6" s="53"/>
      <c r="D6" s="53"/>
      <c r="E6" s="58" t="s">
        <v>41</v>
      </c>
      <c r="F6" s="58"/>
      <c r="G6" s="58"/>
      <c r="H6" s="53"/>
      <c r="I6" s="53"/>
      <c r="J6" s="53"/>
    </row>
    <row r="7" ht="50.25" customHeight="1" spans="1:10">
      <c r="A7" s="55" t="s">
        <v>42</v>
      </c>
      <c r="B7" s="55"/>
      <c r="C7" s="55"/>
      <c r="D7" s="55"/>
      <c r="E7" s="55"/>
      <c r="F7" s="55"/>
      <c r="G7" s="55"/>
      <c r="H7" s="55"/>
      <c r="I7" s="55"/>
      <c r="J7" s="55"/>
    </row>
    <row r="8" ht="50.25" customHeight="1" spans="1:10">
      <c r="A8" s="52" t="s">
        <v>43</v>
      </c>
      <c r="B8" s="52"/>
      <c r="C8" s="56" t="s">
        <v>238</v>
      </c>
      <c r="D8" s="56"/>
      <c r="E8" s="58" t="s">
        <v>44</v>
      </c>
      <c r="F8" s="56" t="s">
        <v>239</v>
      </c>
      <c r="G8" s="56"/>
      <c r="H8" s="58" t="s">
        <v>45</v>
      </c>
      <c r="I8" s="65" t="s">
        <v>163</v>
      </c>
      <c r="J8" s="65"/>
    </row>
    <row r="9" ht="50.25" customHeight="1" spans="1:10">
      <c r="A9" s="52" t="s">
        <v>46</v>
      </c>
      <c r="B9" s="52"/>
      <c r="C9" s="56" t="s">
        <v>241</v>
      </c>
      <c r="D9" s="56"/>
      <c r="E9" s="58" t="s">
        <v>47</v>
      </c>
      <c r="F9" s="56" t="s">
        <v>266</v>
      </c>
      <c r="G9" s="56"/>
      <c r="H9" s="58" t="s">
        <v>48</v>
      </c>
      <c r="I9" s="65" t="s">
        <v>243</v>
      </c>
      <c r="J9" s="65"/>
    </row>
    <row r="10" ht="50.25" customHeight="1" spans="1:10">
      <c r="A10" s="52" t="s">
        <v>49</v>
      </c>
      <c r="B10" s="57" t="s">
        <v>244</v>
      </c>
      <c r="C10" s="57"/>
      <c r="D10" s="57"/>
      <c r="E10" s="57"/>
      <c r="F10" s="57"/>
      <c r="G10" s="57"/>
      <c r="H10" s="57"/>
      <c r="I10" s="57"/>
      <c r="J10" s="57"/>
    </row>
    <row r="11" ht="50.25" customHeight="1" spans="1:10">
      <c r="A11" s="55" t="s">
        <v>50</v>
      </c>
      <c r="B11" s="55"/>
      <c r="C11" s="55"/>
      <c r="D11" s="55"/>
      <c r="E11" s="55"/>
      <c r="F11" s="55"/>
      <c r="G11" s="55"/>
      <c r="H11" s="55"/>
      <c r="I11" s="55"/>
      <c r="J11" s="55"/>
    </row>
    <row r="12" ht="50.25" customHeight="1" spans="1:10">
      <c r="A12" s="52" t="s">
        <v>51</v>
      </c>
      <c r="B12" s="53" t="s">
        <v>267</v>
      </c>
      <c r="C12" s="53"/>
      <c r="D12" s="58" t="s">
        <v>96</v>
      </c>
      <c r="E12" s="53"/>
      <c r="F12" s="58" t="s">
        <v>53</v>
      </c>
      <c r="G12" s="53"/>
      <c r="H12" s="53"/>
      <c r="I12" s="58" t="s">
        <v>54</v>
      </c>
      <c r="J12" s="57" t="s">
        <v>267</v>
      </c>
    </row>
    <row r="13" ht="50.25" customHeight="1" spans="1:10">
      <c r="A13" s="58" t="s">
        <v>55</v>
      </c>
      <c r="B13" s="53" t="s">
        <v>268</v>
      </c>
      <c r="C13" s="53"/>
      <c r="D13" s="58" t="s">
        <v>96</v>
      </c>
      <c r="E13" s="53" t="s">
        <v>269</v>
      </c>
      <c r="F13" s="58" t="s">
        <v>56</v>
      </c>
      <c r="G13" s="53">
        <v>495</v>
      </c>
      <c r="H13" s="53"/>
      <c r="I13" s="58" t="s">
        <v>54</v>
      </c>
      <c r="J13" s="53" t="s">
        <v>270</v>
      </c>
    </row>
    <row r="14" ht="50.25" customHeight="1" spans="1:10">
      <c r="A14" s="58" t="s">
        <v>57</v>
      </c>
      <c r="B14" s="53" t="s">
        <v>271</v>
      </c>
      <c r="C14" s="53"/>
      <c r="D14" s="58" t="s">
        <v>96</v>
      </c>
      <c r="E14" s="53" t="s">
        <v>272</v>
      </c>
      <c r="F14" s="58" t="s">
        <v>53</v>
      </c>
      <c r="G14" s="53">
        <v>85</v>
      </c>
      <c r="H14" s="53"/>
      <c r="I14" s="58" t="s">
        <v>54</v>
      </c>
      <c r="J14" s="53" t="s">
        <v>270</v>
      </c>
    </row>
    <row r="15" ht="50.25" customHeight="1" spans="1:10">
      <c r="A15" s="58" t="s">
        <v>57</v>
      </c>
      <c r="B15" s="53" t="s">
        <v>273</v>
      </c>
      <c r="C15" s="53"/>
      <c r="D15" s="58" t="s">
        <v>96</v>
      </c>
      <c r="E15" s="53" t="s">
        <v>274</v>
      </c>
      <c r="F15" s="58" t="s">
        <v>53</v>
      </c>
      <c r="G15" s="53">
        <v>130</v>
      </c>
      <c r="H15" s="53"/>
      <c r="I15" s="58" t="s">
        <v>54</v>
      </c>
      <c r="J15" s="53" t="s">
        <v>270</v>
      </c>
    </row>
    <row r="16" ht="50.25" customHeight="1" spans="1:10">
      <c r="A16" s="55" t="s">
        <v>58</v>
      </c>
      <c r="B16" s="55"/>
      <c r="C16" s="55"/>
      <c r="D16" s="55"/>
      <c r="E16" s="55"/>
      <c r="F16" s="55"/>
      <c r="G16" s="55"/>
      <c r="H16" s="55"/>
      <c r="I16" s="55"/>
      <c r="J16" s="55"/>
    </row>
    <row r="17" ht="50.25" spans="1:10">
      <c r="A17" s="52" t="s">
        <v>59</v>
      </c>
      <c r="B17" s="58" t="s">
        <v>60</v>
      </c>
      <c r="C17" s="58" t="s">
        <v>61</v>
      </c>
      <c r="D17" s="58" t="s">
        <v>62</v>
      </c>
      <c r="E17" s="58" t="s">
        <v>63</v>
      </c>
      <c r="F17" s="58" t="s">
        <v>64</v>
      </c>
      <c r="G17" s="58" t="s">
        <v>65</v>
      </c>
      <c r="H17" s="58" t="s">
        <v>66</v>
      </c>
      <c r="I17" s="58" t="s">
        <v>67</v>
      </c>
      <c r="J17" s="66" t="s">
        <v>68</v>
      </c>
    </row>
    <row r="18" ht="50.25" spans="1:10">
      <c r="A18" s="59" t="s">
        <v>69</v>
      </c>
      <c r="B18" s="57" t="s">
        <v>267</v>
      </c>
      <c r="C18" s="53"/>
      <c r="D18" s="53"/>
      <c r="E18" s="53"/>
      <c r="F18" s="53"/>
      <c r="G18" s="53"/>
      <c r="H18" s="53"/>
      <c r="I18" s="53"/>
      <c r="J18" s="57" t="s">
        <v>267</v>
      </c>
    </row>
    <row r="19" ht="50.25" spans="1:10">
      <c r="A19" s="59" t="s">
        <v>70</v>
      </c>
      <c r="B19" s="53">
        <v>1000</v>
      </c>
      <c r="C19" s="53">
        <v>15</v>
      </c>
      <c r="D19" s="53" t="s">
        <v>275</v>
      </c>
      <c r="E19" s="53">
        <v>25</v>
      </c>
      <c r="F19" s="53" t="s">
        <v>276</v>
      </c>
      <c r="G19" s="53">
        <v>8</v>
      </c>
      <c r="H19" s="62">
        <v>0.3</v>
      </c>
      <c r="I19" s="53" t="s">
        <v>257</v>
      </c>
      <c r="J19" s="57" t="s">
        <v>277</v>
      </c>
    </row>
    <row r="20" ht="50.25" spans="1:10">
      <c r="A20" s="59"/>
      <c r="B20" s="53"/>
      <c r="C20" s="53"/>
      <c r="D20" s="53"/>
      <c r="E20" s="53"/>
      <c r="F20" s="53"/>
      <c r="G20" s="53"/>
      <c r="H20" s="53"/>
      <c r="I20" s="53"/>
      <c r="J20" s="57"/>
    </row>
    <row r="21" ht="50.25" spans="1:10">
      <c r="A21" s="59"/>
      <c r="B21" s="53"/>
      <c r="C21" s="53"/>
      <c r="D21" s="53"/>
      <c r="E21" s="53"/>
      <c r="F21" s="53"/>
      <c r="G21" s="53"/>
      <c r="H21" s="53"/>
      <c r="I21" s="53"/>
      <c r="J21" s="57"/>
    </row>
    <row r="22" ht="50.25" customHeight="1" spans="1:10">
      <c r="A22" s="60" t="s">
        <v>71</v>
      </c>
      <c r="B22" s="60"/>
      <c r="C22" s="60"/>
      <c r="D22" s="60"/>
      <c r="E22" s="60"/>
      <c r="F22" s="60"/>
      <c r="G22" s="63" t="s">
        <v>72</v>
      </c>
      <c r="H22" s="63"/>
      <c r="I22" s="63"/>
      <c r="J22" s="63"/>
    </row>
    <row r="23" ht="50.25" customHeight="1" spans="1:10">
      <c r="A23" s="61" t="str">
        <f>_xlfn.DISPIMG("ID_FECD27D3669E446FA96144F4421819B2",1)</f>
        <v>=DISPIMG("ID_FECD27D3669E446FA96144F4421819B2",1)</v>
      </c>
      <c r="B23" s="61"/>
      <c r="C23" s="61"/>
      <c r="D23" s="61"/>
      <c r="E23" s="61"/>
      <c r="F23" s="61"/>
      <c r="G23" s="63"/>
      <c r="H23" s="63"/>
      <c r="I23" s="63"/>
      <c r="J23" s="63"/>
    </row>
    <row r="24" ht="50.25" customHeight="1" spans="1:10">
      <c r="A24" s="61"/>
      <c r="B24" s="61"/>
      <c r="C24" s="61"/>
      <c r="D24" s="61"/>
      <c r="E24" s="61"/>
      <c r="F24" s="61"/>
      <c r="G24" s="63" t="s">
        <v>73</v>
      </c>
      <c r="H24" s="63"/>
      <c r="I24" s="63"/>
      <c r="J24" s="63"/>
    </row>
    <row r="25" ht="50.25" spans="1:10">
      <c r="A25" s="61"/>
      <c r="B25" s="61"/>
      <c r="C25" s="61"/>
      <c r="D25" s="61"/>
      <c r="E25" s="61"/>
      <c r="F25" s="61"/>
      <c r="G25" s="64" t="s">
        <v>74</v>
      </c>
      <c r="H25" s="64" t="s">
        <v>54</v>
      </c>
      <c r="I25" s="64" t="s">
        <v>75</v>
      </c>
      <c r="J25" s="67" t="s">
        <v>76</v>
      </c>
    </row>
    <row r="26" ht="50.25" spans="1:10">
      <c r="A26" s="61"/>
      <c r="B26" s="61"/>
      <c r="C26" s="61"/>
      <c r="D26" s="61"/>
      <c r="E26" s="61"/>
      <c r="F26" s="61"/>
      <c r="G26" s="53" t="s">
        <v>278</v>
      </c>
      <c r="H26" s="53" t="s">
        <v>279</v>
      </c>
      <c r="I26" s="53" t="s">
        <v>280</v>
      </c>
      <c r="J26" s="57" t="s">
        <v>281</v>
      </c>
    </row>
    <row r="27" ht="50.25" spans="1:10">
      <c r="A27" s="61"/>
      <c r="B27" s="61"/>
      <c r="C27" s="61"/>
      <c r="D27" s="61"/>
      <c r="E27" s="61"/>
      <c r="F27" s="61"/>
      <c r="G27" s="53"/>
      <c r="H27" s="53"/>
      <c r="I27" s="53"/>
      <c r="J27" s="57"/>
    </row>
    <row r="28" ht="50.25" spans="1:10">
      <c r="A28" s="61"/>
      <c r="B28" s="61"/>
      <c r="C28" s="61"/>
      <c r="D28" s="61"/>
      <c r="E28" s="61"/>
      <c r="F28" s="61"/>
      <c r="G28" s="53"/>
      <c r="H28" s="53"/>
      <c r="I28" s="53"/>
      <c r="J28" s="57"/>
    </row>
    <row r="29" ht="50.25" spans="1:10">
      <c r="A29" s="61"/>
      <c r="B29" s="61"/>
      <c r="C29" s="61"/>
      <c r="D29" s="61"/>
      <c r="E29" s="61"/>
      <c r="F29" s="61"/>
      <c r="G29" s="53"/>
      <c r="H29" s="53"/>
      <c r="I29" s="53"/>
      <c r="J29" s="57"/>
    </row>
    <row r="30" ht="50.25" customHeight="1" spans="1:10">
      <c r="A30" s="61"/>
      <c r="B30" s="61"/>
      <c r="C30" s="61"/>
      <c r="D30" s="61"/>
      <c r="E30" s="61"/>
      <c r="F30" s="61"/>
      <c r="G30" s="63" t="s">
        <v>77</v>
      </c>
      <c r="H30" s="63"/>
      <c r="I30" s="63"/>
      <c r="J30" s="63"/>
    </row>
    <row r="31" ht="50.25" customHeight="1" spans="1:10">
      <c r="A31" s="61"/>
      <c r="B31" s="61"/>
      <c r="C31" s="61"/>
      <c r="D31" s="61"/>
      <c r="E31" s="61"/>
      <c r="F31" s="61"/>
      <c r="G31" s="53" t="s">
        <v>75</v>
      </c>
      <c r="H31" s="53"/>
      <c r="I31" s="57" t="s">
        <v>280</v>
      </c>
      <c r="J31" s="57"/>
    </row>
    <row r="32" ht="50.25" customHeight="1" spans="1:10">
      <c r="A32" s="61"/>
      <c r="B32" s="61"/>
      <c r="C32" s="61"/>
      <c r="D32" s="61"/>
      <c r="E32" s="61"/>
      <c r="F32" s="61"/>
      <c r="G32" s="53" t="s">
        <v>78</v>
      </c>
      <c r="H32" s="53"/>
      <c r="I32" s="57" t="s">
        <v>282</v>
      </c>
      <c r="J32" s="57"/>
    </row>
    <row r="33" ht="50.25" customHeight="1" spans="1:10">
      <c r="A33" s="61"/>
      <c r="B33" s="61"/>
      <c r="C33" s="61"/>
      <c r="D33" s="61"/>
      <c r="E33" s="61"/>
      <c r="F33" s="61"/>
      <c r="G33" s="53" t="s">
        <v>79</v>
      </c>
      <c r="H33" s="53"/>
      <c r="I33" s="57" t="s">
        <v>283</v>
      </c>
      <c r="J33" s="57"/>
    </row>
    <row r="34" ht="125.25" customHeight="1" spans="1:10">
      <c r="A34" s="68" t="s">
        <v>80</v>
      </c>
      <c r="B34" s="69" t="s">
        <v>284</v>
      </c>
      <c r="C34" s="69"/>
      <c r="D34" s="69"/>
      <c r="E34" s="69"/>
      <c r="F34" s="69"/>
      <c r="G34" s="69"/>
      <c r="H34" s="69"/>
      <c r="I34" s="69"/>
      <c r="J34" s="69"/>
    </row>
    <row r="35" spans="1:10">
      <c r="A35" s="68"/>
      <c r="B35" s="69"/>
      <c r="C35" s="69"/>
      <c r="D35" s="69"/>
      <c r="E35" s="69"/>
      <c r="F35" s="69"/>
      <c r="G35" s="69"/>
      <c r="H35" s="69"/>
      <c r="I35" s="69"/>
      <c r="J35" s="69"/>
    </row>
    <row r="36" ht="51.75" customHeight="1" spans="1:10">
      <c r="A36" s="70" t="s">
        <v>81</v>
      </c>
      <c r="B36" s="70"/>
      <c r="C36" s="70"/>
      <c r="D36" s="70"/>
      <c r="E36" s="70"/>
      <c r="F36" s="70"/>
      <c r="G36" s="70"/>
      <c r="H36" s="70"/>
      <c r="I36" s="70"/>
      <c r="J36" s="70"/>
    </row>
    <row r="37" ht="409.5" customHeight="1" spans="1:10">
      <c r="A37" s="71" t="s">
        <v>285</v>
      </c>
      <c r="B37" s="71"/>
      <c r="C37" s="71"/>
      <c r="D37" s="71"/>
      <c r="E37" s="71"/>
      <c r="F37" s="71"/>
      <c r="G37" s="71"/>
      <c r="H37" s="71"/>
      <c r="I37" s="71"/>
      <c r="J37" s="71"/>
    </row>
  </sheetData>
  <sheetProtection formatCells="0" formatColumns="0" formatRows="0" insertRows="0" insertColumns="0" insertHyperlinks="0" deleteColumns="0" deleteRows="0" sort="0" autoFilter="0" pivotTables="0"/>
  <mergeCells count="53">
    <mergeCell ref="A1:J1"/>
    <mergeCell ref="A2:B2"/>
    <mergeCell ref="C2:D2"/>
    <mergeCell ref="E2:G2"/>
    <mergeCell ref="H2:J2"/>
    <mergeCell ref="A3:B3"/>
    <mergeCell ref="C3:D3"/>
    <mergeCell ref="E3:G3"/>
    <mergeCell ref="H3:J3"/>
    <mergeCell ref="A4:J4"/>
    <mergeCell ref="A5:B5"/>
    <mergeCell ref="C5:D5"/>
    <mergeCell ref="E5:G5"/>
    <mergeCell ref="H5:J5"/>
    <mergeCell ref="A6:B6"/>
    <mergeCell ref="C6:D6"/>
    <mergeCell ref="E6:G6"/>
    <mergeCell ref="H6:J6"/>
    <mergeCell ref="A7:J7"/>
    <mergeCell ref="A8:B8"/>
    <mergeCell ref="C8:D8"/>
    <mergeCell ref="F8:G8"/>
    <mergeCell ref="I8:J8"/>
    <mergeCell ref="A9:B9"/>
    <mergeCell ref="C9:D9"/>
    <mergeCell ref="F9:G9"/>
    <mergeCell ref="I9:J9"/>
    <mergeCell ref="B10:J10"/>
    <mergeCell ref="A11:J11"/>
    <mergeCell ref="B12:C12"/>
    <mergeCell ref="G12:H12"/>
    <mergeCell ref="B13:C13"/>
    <mergeCell ref="G13:H13"/>
    <mergeCell ref="B14:C14"/>
    <mergeCell ref="G14:H14"/>
    <mergeCell ref="B15:C15"/>
    <mergeCell ref="G15:H15"/>
    <mergeCell ref="A16:J16"/>
    <mergeCell ref="A22:F22"/>
    <mergeCell ref="G24:J24"/>
    <mergeCell ref="G30:J30"/>
    <mergeCell ref="G31:H31"/>
    <mergeCell ref="I31:J31"/>
    <mergeCell ref="G32:H32"/>
    <mergeCell ref="I32:J32"/>
    <mergeCell ref="G33:H33"/>
    <mergeCell ref="I33:J33"/>
    <mergeCell ref="A36:J36"/>
    <mergeCell ref="A37:J37"/>
    <mergeCell ref="A34:A35"/>
    <mergeCell ref="G22:J23"/>
    <mergeCell ref="A23:F33"/>
    <mergeCell ref="B34:J35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woProps xmlns="https://web.wps.cn/et/2018/main" xmlns:s="http://schemas.openxmlformats.org/spreadsheetml/2006/main">
  <woSheetsProps>
    <woSheetProps sheetStid="2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3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4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5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6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7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8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9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10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11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12" interlineOnOff="0" interlineColor="0" isDbSheet="0" isDashBoardSheet="0" isDbDashBoardSheet="0" isFlexPaperSheet="0" topPadding="30" bottomPadding="30" leftPadding="15" rightPadding="15">
      <cellprotection/>
      <appEtDbRelations/>
    </woSheetProps>
    <woSheetProps sheetStid="13" interlineOnOff="0" interlineColor="0" isDbSheet="0" isDashBoardSheet="0" isDbDashBoardSheet="0" isFlexPaperSheet="0" topPadding="30" bottomPadding="30" leftPadding="15" rightPadding="15">
      <cellprotection/>
      <appEtDbRelations/>
    </woSheetProps>
  </woSheetsProps>
  <woBookProps>
    <bookSettings fileId="" isFilterShared="1" woEtMtcEnabled="0" coreConquerUserId="" isAutoUpdatePaused="0" filterType="conn" isMergeTasksAutoUpdate="0" isInserPicAsAttachment="0" supportDbFmlaDisp="0"/>
  </woBookProps>
</woProps>
</file>

<file path=customXml/item2.xml><?xml version="1.0" encoding="utf-8"?>
<pixelators xmlns="https://web.wps.cn/et/2018/main" xmlns:s="http://schemas.openxmlformats.org/spreadsheetml/2006/main">
  <pixelatorList sheetStid="2"/>
  <pixelatorList sheetStid="3"/>
  <pixelatorList sheetStid="4"/>
  <pixelatorList sheetStid="5"/>
  <pixelatorList sheetStid="6"/>
  <pixelatorList sheetStid="7"/>
  <pixelatorList sheetStid="8"/>
  <pixelatorList sheetStid="9"/>
  <pixelatorList sheetStid="10"/>
  <pixelatorList sheetStid="11"/>
  <pixelatorList sheetStid="12"/>
  <pixelatorList sheetStid="13"/>
</pixelators>
</file>

<file path=customXml/item3.xml><?xml version="1.0" encoding="utf-8"?>
<independentViews xmlns="https://web.wps.cn/et/2018/main"/>
</file>

<file path=customXml/itemProps1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customXml/itemProps3.xml><?xml version="1.0" encoding="utf-8"?>
<ds:datastoreItem xmlns:ds="http://schemas.openxmlformats.org/officeDocument/2006/customXml" ds:itemID="{A02B7E37-CEC0-4786-9FA4-411A3DC59612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WWO_wpscloud_20250806173754-cb0c0c2a42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工作表11</vt:lpstr>
      <vt:lpstr>试刀数据统计</vt:lpstr>
      <vt:lpstr>试刀模板</vt:lpstr>
      <vt:lpstr>焊接辅料测试模板</vt:lpstr>
      <vt:lpstr>切刀测试</vt:lpstr>
      <vt:lpstr>大外圆测试</vt:lpstr>
      <vt:lpstr>高速钻测试</vt:lpstr>
      <vt:lpstr>面铣刀测试</vt:lpstr>
      <vt:lpstr>柔性倒角刀</vt:lpstr>
      <vt:lpstr>外圆桃型试刀</vt:lpstr>
      <vt:lpstr>杆线外圆试刀</vt:lpstr>
      <vt:lpstr>盘套线快速面铣测试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2025-08-14T16:03:08Z</dcterms:creat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F9F2A397763F76223C989D68CB7CC63E_41</vt:lpwstr>
  </property>
  <property fmtid="{D5CDD505-2E9C-101B-9397-08002B2CF9AE}" pid="3" name="KSOProductBuildVer">
    <vt:lpwstr>2052-12.9.0.22498</vt:lpwstr>
  </property>
</Properties>
</file>